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258404ab1188573/Desktop/"/>
    </mc:Choice>
  </mc:AlternateContent>
  <xr:revisionPtr revIDLastSave="0" documentId="8_{8F2EFB96-63DF-4384-9230-1931F36D5B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sor Data &amp; Statistics" sheetId="1" r:id="rId1"/>
    <sheet name="Summary &amp; Analys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6" i="1" l="1"/>
  <c r="S56" i="1"/>
  <c r="Q56" i="1"/>
  <c r="P56" i="1"/>
  <c r="O56" i="1"/>
  <c r="N56" i="1"/>
  <c r="M56" i="1"/>
  <c r="T55" i="1"/>
  <c r="S55" i="1"/>
  <c r="Q55" i="1"/>
  <c r="P55" i="1"/>
  <c r="O55" i="1"/>
  <c r="N55" i="1"/>
  <c r="M55" i="1"/>
  <c r="T54" i="1"/>
  <c r="S54" i="1"/>
  <c r="Q54" i="1"/>
  <c r="P54" i="1"/>
  <c r="O54" i="1"/>
  <c r="N54" i="1"/>
  <c r="M54" i="1"/>
  <c r="T53" i="1"/>
  <c r="S53" i="1"/>
  <c r="Q53" i="1"/>
  <c r="P53" i="1"/>
  <c r="O53" i="1"/>
  <c r="N53" i="1"/>
  <c r="M53" i="1"/>
  <c r="T52" i="1"/>
  <c r="S52" i="1"/>
  <c r="Q52" i="1"/>
  <c r="P52" i="1"/>
  <c r="O52" i="1"/>
  <c r="N52" i="1"/>
  <c r="M52" i="1"/>
  <c r="T51" i="1"/>
  <c r="S51" i="1"/>
  <c r="Q51" i="1"/>
  <c r="P51" i="1"/>
  <c r="O51" i="1"/>
  <c r="N51" i="1"/>
  <c r="M51" i="1"/>
  <c r="T50" i="1"/>
  <c r="S50" i="1"/>
  <c r="Q50" i="1"/>
  <c r="P50" i="1"/>
  <c r="O50" i="1"/>
  <c r="N50" i="1"/>
  <c r="M50" i="1"/>
  <c r="T49" i="1"/>
  <c r="S49" i="1"/>
  <c r="Q49" i="1"/>
  <c r="P49" i="1"/>
  <c r="O49" i="1"/>
  <c r="N49" i="1"/>
  <c r="M49" i="1"/>
  <c r="T48" i="1"/>
  <c r="S48" i="1"/>
  <c r="Q48" i="1"/>
  <c r="P48" i="1"/>
  <c r="O48" i="1"/>
  <c r="N48" i="1"/>
  <c r="M48" i="1"/>
  <c r="T47" i="1"/>
  <c r="S47" i="1"/>
  <c r="Q47" i="1"/>
  <c r="P47" i="1"/>
  <c r="O47" i="1"/>
  <c r="N47" i="1"/>
  <c r="M47" i="1"/>
  <c r="T46" i="1"/>
  <c r="S46" i="1"/>
  <c r="Q46" i="1"/>
  <c r="P46" i="1"/>
  <c r="O46" i="1"/>
  <c r="N46" i="1"/>
  <c r="M46" i="1"/>
  <c r="T45" i="1"/>
  <c r="S45" i="1"/>
  <c r="Q45" i="1"/>
  <c r="P45" i="1"/>
  <c r="O45" i="1"/>
  <c r="N45" i="1"/>
  <c r="M45" i="1"/>
  <c r="T44" i="1"/>
  <c r="S44" i="1"/>
  <c r="Q44" i="1"/>
  <c r="P44" i="1"/>
  <c r="O44" i="1"/>
  <c r="N44" i="1"/>
  <c r="M44" i="1"/>
  <c r="T43" i="1"/>
  <c r="S43" i="1"/>
  <c r="Q43" i="1"/>
  <c r="P43" i="1"/>
  <c r="O43" i="1"/>
  <c r="N43" i="1"/>
  <c r="M43" i="1"/>
  <c r="T42" i="1"/>
  <c r="S42" i="1"/>
  <c r="Q42" i="1"/>
  <c r="P42" i="1"/>
  <c r="O42" i="1"/>
  <c r="N42" i="1"/>
  <c r="M42" i="1"/>
  <c r="T41" i="1"/>
  <c r="S41" i="1"/>
  <c r="Q41" i="1"/>
  <c r="P41" i="1"/>
  <c r="O41" i="1"/>
  <c r="N41" i="1"/>
  <c r="M41" i="1"/>
  <c r="T40" i="1"/>
  <c r="S40" i="1"/>
  <c r="Q40" i="1"/>
  <c r="P40" i="1"/>
  <c r="O40" i="1"/>
  <c r="N40" i="1"/>
  <c r="M40" i="1"/>
  <c r="T39" i="1"/>
  <c r="S39" i="1"/>
  <c r="Q39" i="1"/>
  <c r="P39" i="1"/>
  <c r="O39" i="1"/>
  <c r="N39" i="1"/>
  <c r="M39" i="1"/>
  <c r="T38" i="1"/>
  <c r="S38" i="1"/>
  <c r="Q38" i="1"/>
  <c r="P38" i="1"/>
  <c r="O38" i="1"/>
  <c r="N38" i="1"/>
  <c r="M38" i="1"/>
  <c r="T37" i="1"/>
  <c r="S37" i="1"/>
  <c r="Q37" i="1"/>
  <c r="P37" i="1"/>
  <c r="O37" i="1"/>
  <c r="N37" i="1"/>
  <c r="M37" i="1"/>
  <c r="T36" i="1"/>
  <c r="S36" i="1"/>
  <c r="Q36" i="1"/>
  <c r="P36" i="1"/>
  <c r="O36" i="1"/>
  <c r="N36" i="1"/>
  <c r="M36" i="1"/>
  <c r="T35" i="1"/>
  <c r="S35" i="1"/>
  <c r="Q35" i="1"/>
  <c r="P35" i="1"/>
  <c r="O35" i="1"/>
  <c r="N35" i="1"/>
  <c r="M35" i="1"/>
  <c r="T34" i="1"/>
  <c r="S34" i="1"/>
  <c r="Q34" i="1"/>
  <c r="P34" i="1"/>
  <c r="O34" i="1"/>
  <c r="N34" i="1"/>
  <c r="M34" i="1"/>
  <c r="T33" i="1"/>
  <c r="S33" i="1"/>
  <c r="Q33" i="1"/>
  <c r="P33" i="1"/>
  <c r="O33" i="1"/>
  <c r="N33" i="1"/>
  <c r="M33" i="1"/>
  <c r="T32" i="1"/>
  <c r="S32" i="1"/>
  <c r="Q32" i="1"/>
  <c r="P32" i="1"/>
  <c r="O32" i="1"/>
  <c r="N32" i="1"/>
  <c r="M32" i="1"/>
  <c r="T31" i="1"/>
  <c r="S31" i="1"/>
  <c r="Q31" i="1"/>
  <c r="P31" i="1"/>
  <c r="O31" i="1"/>
  <c r="N31" i="1"/>
  <c r="M31" i="1"/>
  <c r="T30" i="1"/>
  <c r="S30" i="1"/>
  <c r="Q30" i="1"/>
  <c r="P30" i="1"/>
  <c r="O30" i="1"/>
  <c r="N30" i="1"/>
  <c r="M30" i="1"/>
  <c r="T29" i="1"/>
  <c r="S29" i="1"/>
  <c r="Q29" i="1"/>
  <c r="P29" i="1"/>
  <c r="O29" i="1"/>
  <c r="N29" i="1"/>
  <c r="M29" i="1"/>
  <c r="T28" i="1"/>
  <c r="S28" i="1"/>
  <c r="Q28" i="1"/>
  <c r="P28" i="1"/>
  <c r="O28" i="1"/>
  <c r="N28" i="1"/>
  <c r="M28" i="1"/>
  <c r="T27" i="1"/>
  <c r="S27" i="1"/>
  <c r="Q27" i="1"/>
  <c r="P27" i="1"/>
  <c r="O27" i="1"/>
  <c r="N27" i="1"/>
  <c r="M27" i="1"/>
  <c r="T26" i="1"/>
  <c r="S26" i="1"/>
  <c r="Q26" i="1"/>
  <c r="P26" i="1"/>
  <c r="O26" i="1"/>
  <c r="N26" i="1"/>
  <c r="M26" i="1"/>
  <c r="T25" i="1"/>
  <c r="S25" i="1"/>
  <c r="Q25" i="1"/>
  <c r="P25" i="1"/>
  <c r="O25" i="1"/>
  <c r="N25" i="1"/>
  <c r="M25" i="1"/>
  <c r="T24" i="1"/>
  <c r="S24" i="1"/>
  <c r="Q24" i="1"/>
  <c r="P24" i="1"/>
  <c r="O24" i="1"/>
  <c r="N24" i="1"/>
  <c r="M24" i="1"/>
  <c r="T23" i="1"/>
  <c r="S23" i="1"/>
  <c r="Q23" i="1"/>
  <c r="P23" i="1"/>
  <c r="O23" i="1"/>
  <c r="N23" i="1"/>
  <c r="M23" i="1"/>
  <c r="T22" i="1"/>
  <c r="S22" i="1"/>
  <c r="Q22" i="1"/>
  <c r="P22" i="1"/>
  <c r="O22" i="1"/>
  <c r="N22" i="1"/>
  <c r="M22" i="1"/>
  <c r="T21" i="1"/>
  <c r="S21" i="1"/>
  <c r="Q21" i="1"/>
  <c r="P21" i="1"/>
  <c r="O21" i="1"/>
  <c r="N21" i="1"/>
  <c r="M21" i="1"/>
  <c r="T20" i="1"/>
  <c r="S20" i="1"/>
  <c r="Q20" i="1"/>
  <c r="P20" i="1"/>
  <c r="O20" i="1"/>
  <c r="N20" i="1"/>
  <c r="M20" i="1"/>
  <c r="T19" i="1"/>
  <c r="S19" i="1"/>
  <c r="Q19" i="1"/>
  <c r="P19" i="1"/>
  <c r="O19" i="1"/>
  <c r="N19" i="1"/>
  <c r="M19" i="1"/>
  <c r="T18" i="1"/>
  <c r="S18" i="1"/>
  <c r="Q18" i="1"/>
  <c r="P18" i="1"/>
  <c r="O18" i="1"/>
  <c r="N18" i="1"/>
  <c r="M18" i="1"/>
  <c r="T17" i="1"/>
  <c r="S17" i="1"/>
  <c r="Q17" i="1"/>
  <c r="P17" i="1"/>
  <c r="O17" i="1"/>
  <c r="N17" i="1"/>
  <c r="M17" i="1"/>
  <c r="T16" i="1"/>
  <c r="S16" i="1"/>
  <c r="Q16" i="1"/>
  <c r="P16" i="1"/>
  <c r="O16" i="1"/>
  <c r="N16" i="1"/>
  <c r="M16" i="1"/>
  <c r="T15" i="1"/>
  <c r="S15" i="1"/>
  <c r="Q15" i="1"/>
  <c r="P15" i="1"/>
  <c r="O15" i="1"/>
  <c r="N15" i="1"/>
  <c r="M15" i="1"/>
  <c r="T14" i="1"/>
  <c r="S14" i="1"/>
  <c r="Q14" i="1"/>
  <c r="P14" i="1"/>
  <c r="O14" i="1"/>
  <c r="N14" i="1"/>
  <c r="M14" i="1"/>
  <c r="T13" i="1"/>
  <c r="S13" i="1"/>
  <c r="Q13" i="1"/>
  <c r="P13" i="1"/>
  <c r="O13" i="1"/>
  <c r="N13" i="1"/>
  <c r="M13" i="1"/>
  <c r="T12" i="1"/>
  <c r="S12" i="1"/>
  <c r="Q12" i="1"/>
  <c r="P12" i="1"/>
  <c r="O12" i="1"/>
  <c r="N12" i="1"/>
  <c r="M12" i="1"/>
  <c r="T11" i="1"/>
  <c r="S11" i="1"/>
  <c r="Q11" i="1"/>
  <c r="P11" i="1"/>
  <c r="O11" i="1"/>
  <c r="N11" i="1"/>
  <c r="M11" i="1"/>
  <c r="T10" i="1"/>
  <c r="S10" i="1"/>
  <c r="Q10" i="1"/>
  <c r="P10" i="1"/>
  <c r="O10" i="1"/>
  <c r="N10" i="1"/>
  <c r="M10" i="1"/>
  <c r="T9" i="1"/>
  <c r="S9" i="1"/>
  <c r="Q9" i="1"/>
  <c r="P9" i="1"/>
  <c r="O9" i="1"/>
  <c r="N9" i="1"/>
  <c r="M9" i="1"/>
  <c r="T8" i="1"/>
  <c r="S8" i="1"/>
  <c r="Q8" i="1"/>
  <c r="P8" i="1"/>
  <c r="O8" i="1"/>
  <c r="N8" i="1"/>
  <c r="M8" i="1"/>
  <c r="T4" i="1"/>
  <c r="S4" i="1"/>
  <c r="R4" i="1"/>
  <c r="Q4" i="1"/>
  <c r="O4" i="1"/>
  <c r="N4" i="1"/>
  <c r="M4" i="1"/>
  <c r="L4" i="1"/>
  <c r="T3" i="1"/>
  <c r="S3" i="1"/>
  <c r="R3" i="1"/>
  <c r="Q3" i="1"/>
  <c r="O3" i="1"/>
  <c r="N3" i="1"/>
  <c r="M3" i="1"/>
  <c r="L3" i="1"/>
</calcChain>
</file>

<file path=xl/sharedStrings.xml><?xml version="1.0" encoding="utf-8"?>
<sst xmlns="http://schemas.openxmlformats.org/spreadsheetml/2006/main" count="1596" uniqueCount="572">
  <si>
    <t>Time (IST)</t>
  </si>
  <si>
    <t>Fan Status</t>
  </si>
  <si>
    <t>Inside Temp (°C)</t>
  </si>
  <si>
    <t>Inside Humidity (%)</t>
  </si>
  <si>
    <t>Outside Temp (°C)</t>
  </si>
  <si>
    <t>Delta T (°C)</t>
  </si>
  <si>
    <t>Solar Rad (W/m²)</t>
  </si>
  <si>
    <t>Wind Speed (m/s)</t>
  </si>
  <si>
    <t>Solar Bin</t>
  </si>
  <si>
    <t>📊 OVERALL SOLAR RADIATION &amp; TEMP SUMMARY TABLE (MEAN, MIN, MAX, STD DEV)</t>
  </si>
  <si>
    <t>28/09/2026 10:36 AM</t>
  </si>
  <si>
    <t>OFF</t>
  </si>
  <si>
    <t>Peak (&gt;800)</t>
  </si>
  <si>
    <t>Condition</t>
  </si>
  <si>
    <t>Total Records</t>
  </si>
  <si>
    <t>Mean (Avg) Solar Rad</t>
  </si>
  <si>
    <t>Min Solar Rad</t>
  </si>
  <si>
    <t>Max Solar Rad</t>
  </si>
  <si>
    <t>Std Dev Solar Rad</t>
  </si>
  <si>
    <t>Avg Inside Temp</t>
  </si>
  <si>
    <t>Avg Outside Temp</t>
  </si>
  <si>
    <t>Avg Delta T</t>
  </si>
  <si>
    <t>Avg Inside RH</t>
  </si>
  <si>
    <t>28/09/2026 10:39 AM</t>
  </si>
  <si>
    <t>Fan ON</t>
  </si>
  <si>
    <t>28/09/2026 10:42 AM</t>
  </si>
  <si>
    <t>Fan OFF</t>
  </si>
  <si>
    <t>28/09/2026 10:45 AM</t>
  </si>
  <si>
    <t>28/09/2026 10:48 AM</t>
  </si>
  <si>
    <t>📋 PER-INTERVAL (30-MIN TIMER) STATS (MEAN, MIN, MAX, STD DEV)</t>
  </si>
  <si>
    <t>28/09/2026 10:51 AM</t>
  </si>
  <si>
    <t>Set #</t>
  </si>
  <si>
    <t>Start Time</t>
  </si>
  <si>
    <t>End Time</t>
  </si>
  <si>
    <t>Mean (Avg) Solar</t>
  </si>
  <si>
    <t>Min Solar</t>
  </si>
  <si>
    <t>Max Solar</t>
  </si>
  <si>
    <t>Std Dev Solar</t>
  </si>
  <si>
    <t>28/09/2026 10:54 AM</t>
  </si>
  <si>
    <t>Set 1</t>
  </si>
  <si>
    <t>28/09/2026 10:57 AM</t>
  </si>
  <si>
    <t>High (500-800)</t>
  </si>
  <si>
    <t>Set 2</t>
  </si>
  <si>
    <t>ON</t>
  </si>
  <si>
    <t>28/09/2026 11:00 AM</t>
  </si>
  <si>
    <t>Set 3</t>
  </si>
  <si>
    <t>28/09/2026 11:03AM</t>
  </si>
  <si>
    <t>Set 4</t>
  </si>
  <si>
    <t>28/09/2026 11:06 AM</t>
  </si>
  <si>
    <t>Set 5</t>
  </si>
  <si>
    <t>28/09/2026 11:09 AM</t>
  </si>
  <si>
    <t>Set 6</t>
  </si>
  <si>
    <t>28/09/2026 11:12 AM</t>
  </si>
  <si>
    <t>Set 7</t>
  </si>
  <si>
    <t>28/09/2026 11:15 AM</t>
  </si>
  <si>
    <t>Set 8</t>
  </si>
  <si>
    <t>28/09/2026 11:18 AM</t>
  </si>
  <si>
    <t>Set 9</t>
  </si>
  <si>
    <t>28/09/2026 11:21 AM</t>
  </si>
  <si>
    <t>Set 10</t>
  </si>
  <si>
    <t>28/09/2026 11:24 AM</t>
  </si>
  <si>
    <t>Set 11</t>
  </si>
  <si>
    <t>28/09/2026 11:27 AM</t>
  </si>
  <si>
    <t>Set 12</t>
  </si>
  <si>
    <t>28/09/2026 11:30 AM</t>
  </si>
  <si>
    <t>Set 13</t>
  </si>
  <si>
    <t>28/09/2026 11:33 AM</t>
  </si>
  <si>
    <t>Set 14</t>
  </si>
  <si>
    <t>28/09/2026 11:36 AM</t>
  </si>
  <si>
    <t>Set 15</t>
  </si>
  <si>
    <t>28/09/2026 11:39 AM</t>
  </si>
  <si>
    <t>Set 16</t>
  </si>
  <si>
    <t>28/09/2026 11:42 AM</t>
  </si>
  <si>
    <t>Set 17</t>
  </si>
  <si>
    <t>28/09/2026 11:45 AM</t>
  </si>
  <si>
    <t>Set 18</t>
  </si>
  <si>
    <t>28/09/2026 11:48 AM</t>
  </si>
  <si>
    <t>Set 19</t>
  </si>
  <si>
    <t>28/09/2026 11:51 AM</t>
  </si>
  <si>
    <t>Set 20</t>
  </si>
  <si>
    <t>28/09/2026 11:54 AM</t>
  </si>
  <si>
    <t>Set 21</t>
  </si>
  <si>
    <t>28/09/2026 11:57 AM</t>
  </si>
  <si>
    <t>Set 22</t>
  </si>
  <si>
    <t>28/09/2026 12:00 PM</t>
  </si>
  <si>
    <t>Set 23</t>
  </si>
  <si>
    <t>28/09/2026 12:03 PM</t>
  </si>
  <si>
    <t>Set 24</t>
  </si>
  <si>
    <t>28/09/2026 12:06 PM</t>
  </si>
  <si>
    <t>Set 25</t>
  </si>
  <si>
    <t>28/09/2026 12:09 PM</t>
  </si>
  <si>
    <t>Set 26</t>
  </si>
  <si>
    <t>28/09/2026 12:12 PM</t>
  </si>
  <si>
    <t>Med (200-500)</t>
  </si>
  <si>
    <t>Set 27</t>
  </si>
  <si>
    <t>28/09/2026 12:15 PM</t>
  </si>
  <si>
    <t>Set 28</t>
  </si>
  <si>
    <t>28/09/2026 12:18 PM</t>
  </si>
  <si>
    <t>Set 29</t>
  </si>
  <si>
    <t>28/09/2026 12:21 PM</t>
  </si>
  <si>
    <t>Set 30</t>
  </si>
  <si>
    <t>28/09/2026 12:24 PM</t>
  </si>
  <si>
    <t>Set 31</t>
  </si>
  <si>
    <t>28/09/2026 12:27 PM</t>
  </si>
  <si>
    <t>Set 32</t>
  </si>
  <si>
    <t>28/09/2026 12:30 PM</t>
  </si>
  <si>
    <t>Set 33</t>
  </si>
  <si>
    <t>28/09/2026 12:33 PM</t>
  </si>
  <si>
    <t>Set 34</t>
  </si>
  <si>
    <t>28/09/2026 12:36 PM</t>
  </si>
  <si>
    <t>Set 35</t>
  </si>
  <si>
    <t>28/09/2026 12:39 PM</t>
  </si>
  <si>
    <t>Set 36</t>
  </si>
  <si>
    <t>28/09/2026 12:42 PM</t>
  </si>
  <si>
    <t>Set 37</t>
  </si>
  <si>
    <t>28/09/2026 12:45 PM</t>
  </si>
  <si>
    <t>Set 38</t>
  </si>
  <si>
    <t>28/09/2026 12:48 PM</t>
  </si>
  <si>
    <t>Set 39</t>
  </si>
  <si>
    <t>28/09/2026 12:51 PM</t>
  </si>
  <si>
    <t>Set 40</t>
  </si>
  <si>
    <t>28/09/2026 12:54 PM</t>
  </si>
  <si>
    <t>Set 41</t>
  </si>
  <si>
    <t>28/09/2026 12:57 PM</t>
  </si>
  <si>
    <t>Set 42</t>
  </si>
  <si>
    <t>28/09/2026 01:00 PM</t>
  </si>
  <si>
    <t>Set 43</t>
  </si>
  <si>
    <t>28/09/2026 01:03 PM</t>
  </si>
  <si>
    <t>Set 44</t>
  </si>
  <si>
    <t>28/09/2026 01:06 PM</t>
  </si>
  <si>
    <t>Set 45</t>
  </si>
  <si>
    <t>28/09/2026 01:09 PM</t>
  </si>
  <si>
    <t>Set 46</t>
  </si>
  <si>
    <t>28/09/2026 01:12 PM</t>
  </si>
  <si>
    <t>Set 47</t>
  </si>
  <si>
    <t>28/09/2026 01:15 PM</t>
  </si>
  <si>
    <t>Set 48</t>
  </si>
  <si>
    <t>28/09/2026 01:18 PM</t>
  </si>
  <si>
    <t>Set 49</t>
  </si>
  <si>
    <t>28/09/2026 01:21 PM</t>
  </si>
  <si>
    <t>28/09/2026 01:24 PM</t>
  </si>
  <si>
    <t>28/09/2026 01:27 PM</t>
  </si>
  <si>
    <t>28/09/2026 01:30 PM</t>
  </si>
  <si>
    <t>28/09/2026 01:33 PM</t>
  </si>
  <si>
    <t>28/09/2026 01:36 PM</t>
  </si>
  <si>
    <t>28/09/2026 01:39 PM</t>
  </si>
  <si>
    <t>28/09/2026 01:42 PM</t>
  </si>
  <si>
    <t>28/09/2026 01:45 PM</t>
  </si>
  <si>
    <t>28/09/2026 01:48 PM</t>
  </si>
  <si>
    <t>28/09/2026 01:51 PM</t>
  </si>
  <si>
    <t>28/09/2026 01:54 PM</t>
  </si>
  <si>
    <t>28/09/2026 01:57 PM</t>
  </si>
  <si>
    <t>28/09/2026 02:00 PM</t>
  </si>
  <si>
    <t>28/09/2026 02:03 PM</t>
  </si>
  <si>
    <t>28/09/2026 02:06 PM</t>
  </si>
  <si>
    <t>28/09/2026 02:09 PM</t>
  </si>
  <si>
    <t>28/09/2026 02:12 PM</t>
  </si>
  <si>
    <t>28/09/2026 02:15 PM</t>
  </si>
  <si>
    <t>28/09/2026 02:18 PM</t>
  </si>
  <si>
    <t>28/09/2026 02:21 PM</t>
  </si>
  <si>
    <t>28/09/2026 02:24 PM</t>
  </si>
  <si>
    <t>28/09/2026 02:27 PM</t>
  </si>
  <si>
    <t>28/09/2026 02:30 PM</t>
  </si>
  <si>
    <t>28/09/2026 02:33 PM</t>
  </si>
  <si>
    <t>28/09/2026 02:36 PM</t>
  </si>
  <si>
    <t>28/09/2026 02:39 PM</t>
  </si>
  <si>
    <t>28/09/2026 02:42 PM</t>
  </si>
  <si>
    <t>28/09/2026 02:45 PM</t>
  </si>
  <si>
    <t>28/09/2026 02:48 PM</t>
  </si>
  <si>
    <t>28/09/2026 02:51 PM</t>
  </si>
  <si>
    <t>28/09/2026 02:54 PM</t>
  </si>
  <si>
    <t>28/09/2026 02:57 PM</t>
  </si>
  <si>
    <t>28/09/2026 03:00 PM</t>
  </si>
  <si>
    <t>28/09/2026 03:03 PM</t>
  </si>
  <si>
    <t>28/09/2026 03:06 PM</t>
  </si>
  <si>
    <t>28/09/2026 03:09 PM</t>
  </si>
  <si>
    <t>Low (&lt;200)</t>
  </si>
  <si>
    <t>28/09/2026 03:12 PM</t>
  </si>
  <si>
    <t>28/09/2026 03:15 PM</t>
  </si>
  <si>
    <t>28/09/2026 03:18 PM</t>
  </si>
  <si>
    <t>28/09/2026 03:21 PM</t>
  </si>
  <si>
    <t>28/09/2026 03:24 PM</t>
  </si>
  <si>
    <t>28/09/2026 03:27 PM</t>
  </si>
  <si>
    <t>28/09/2026 03:30 PM</t>
  </si>
  <si>
    <t>28/09/2026 03:33 PM</t>
  </si>
  <si>
    <t>28/09/2026 03:36 PM</t>
  </si>
  <si>
    <t>28/09/2026 03:39 PM</t>
  </si>
  <si>
    <t>28/09/2026 03:42 PM</t>
  </si>
  <si>
    <t>28/09/2026 03:45 PM</t>
  </si>
  <si>
    <t>28/09/2026 03:48 PM</t>
  </si>
  <si>
    <t>28/09/2026 03:51 PM</t>
  </si>
  <si>
    <t>28/09/2026 03:54 PM</t>
  </si>
  <si>
    <t>28/09/2026 03:57 PM</t>
  </si>
  <si>
    <t>28/09/2026 04:00 PM</t>
  </si>
  <si>
    <t>28/09/2026 04:03 PM</t>
  </si>
  <si>
    <t>28/09/2026 04:06 PM</t>
  </si>
  <si>
    <t>28/09/2026 04:09 PM</t>
  </si>
  <si>
    <t>28/09/2026 04:12 PM</t>
  </si>
  <si>
    <t>28/09/2026 04:15 PM</t>
  </si>
  <si>
    <t>28/09/2026 04:18 PM</t>
  </si>
  <si>
    <t>28/09/2026 04:21 PM</t>
  </si>
  <si>
    <t>28/09/2026 04:24 PM</t>
  </si>
  <si>
    <t>28/09/2026 04:27 PM</t>
  </si>
  <si>
    <t>28/09/2026 04:30 PM</t>
  </si>
  <si>
    <t>28/09/2026 04:33 PM</t>
  </si>
  <si>
    <t>28/09/2026 04:36 PM</t>
  </si>
  <si>
    <t>28/09/2026 04:39 PM</t>
  </si>
  <si>
    <t>28/09/2026 04:42 PM</t>
  </si>
  <si>
    <t>28/09/2026 04:45 PM</t>
  </si>
  <si>
    <t>28/09/2026 04:48 PM</t>
  </si>
  <si>
    <t>28/09/2026 04:51 PM</t>
  </si>
  <si>
    <t>28/09/2026 04:54 PM</t>
  </si>
  <si>
    <t>28/09/2026 04:57 PM</t>
  </si>
  <si>
    <t>28/09/2026 05:00 PM</t>
  </si>
  <si>
    <t>28/09/2026 05:03 PM</t>
  </si>
  <si>
    <t>28/09/2026 05:06 PM</t>
  </si>
  <si>
    <t>28/09/2026 05:09 PM</t>
  </si>
  <si>
    <t>28/09/2026 05:12 PM</t>
  </si>
  <si>
    <t>28/09/2026 05:15 PM</t>
  </si>
  <si>
    <t>28/09/2026 05:18 PM</t>
  </si>
  <si>
    <t>28/09/2026 05:21 PM</t>
  </si>
  <si>
    <t>28/09/2026 05:24 PM</t>
  </si>
  <si>
    <t>28/09/2026 05:27 PM</t>
  </si>
  <si>
    <t>28/09/2026 05:30 PM</t>
  </si>
  <si>
    <t>28/09/2026 05:33 PM</t>
  </si>
  <si>
    <t>28/09/2026 05:36 PM</t>
  </si>
  <si>
    <t>28/09/2026 05:39 PM</t>
  </si>
  <si>
    <t>28/09/2026 05:42 PM</t>
  </si>
  <si>
    <t>28/09/2026 05:45 PM</t>
  </si>
  <si>
    <t>28/09/2026 05:48 PM</t>
  </si>
  <si>
    <t>28/09/2026 05:51 PM</t>
  </si>
  <si>
    <t>28/09/2026 05:54 PM</t>
  </si>
  <si>
    <t>28/09/2026 05:57 PM</t>
  </si>
  <si>
    <t>28/09/2026 06:00 PM</t>
  </si>
  <si>
    <t>28/09/2026 06:03 PM</t>
  </si>
  <si>
    <t>28/09/2026 06:06 PM</t>
  </si>
  <si>
    <t>28/09/2026 06:09 PM</t>
  </si>
  <si>
    <t>28/09/2026 06:12 PM</t>
  </si>
  <si>
    <t>28/09/2026 06:15 PM</t>
  </si>
  <si>
    <t>28/09/2026 06:18 PM</t>
  </si>
  <si>
    <t>28/09/2026 06:21 PM</t>
  </si>
  <si>
    <t>28/09/2026 06:24 PM</t>
  </si>
  <si>
    <t>28/09/2026 06:27 PM</t>
  </si>
  <si>
    <t>28/09/2026 06:30 PM</t>
  </si>
  <si>
    <t>28/09/2026 06:33 PM</t>
  </si>
  <si>
    <t>28/09/2026 06:36 PM</t>
  </si>
  <si>
    <t>28/09/2026 06:39 PM</t>
  </si>
  <si>
    <t>28/09/2026 06:42 PM</t>
  </si>
  <si>
    <t>28/09/2026 06:45 PM</t>
  </si>
  <si>
    <t>28/09/2026 06:48 PM</t>
  </si>
  <si>
    <t>28/09/2026 06:51 PM</t>
  </si>
  <si>
    <t>28/09/2026 06:54 PM</t>
  </si>
  <si>
    <t>28/09/2026 06:57 PM</t>
  </si>
  <si>
    <t>28/09/2026 07:00 PM</t>
  </si>
  <si>
    <t>28/09/2026 07:03 PM</t>
  </si>
  <si>
    <t>28/09/2026 07:06 PM</t>
  </si>
  <si>
    <t>28/09/2026 07:09 PM</t>
  </si>
  <si>
    <t>28/09/2026 07:12 PM</t>
  </si>
  <si>
    <t>28/09/2026 07:15 PM</t>
  </si>
  <si>
    <t>28/09/2026 07:18 PM</t>
  </si>
  <si>
    <t>28/09/2026 07:21 PM</t>
  </si>
  <si>
    <t>28/09/2026 07:24 PM</t>
  </si>
  <si>
    <t>28/09/2026 07:27 PM</t>
  </si>
  <si>
    <t>28/09/2026 07:30 PM</t>
  </si>
  <si>
    <t>28/09/2026 07:33 PM</t>
  </si>
  <si>
    <t>28/09/2026 07:36 PM</t>
  </si>
  <si>
    <t>28/09/2026 07:39 PM</t>
  </si>
  <si>
    <t>28/09/2026 07:42 PM</t>
  </si>
  <si>
    <t>28/09/2026 07:45 PM</t>
  </si>
  <si>
    <t>28/09/2026 07:48 PM</t>
  </si>
  <si>
    <t>28/09/2026 07:51 PM</t>
  </si>
  <si>
    <t>28/09/2026 07:54 PM</t>
  </si>
  <si>
    <t>28/09/2026 07:57 PM</t>
  </si>
  <si>
    <t>28/09/2026 08:00 PM</t>
  </si>
  <si>
    <t>28/09/2026 08:03 PM</t>
  </si>
  <si>
    <t>28/09/2026 08:06 PM</t>
  </si>
  <si>
    <t>28/09/2026 08:09 PM</t>
  </si>
  <si>
    <t>28/09/2026 08:12 PM</t>
  </si>
  <si>
    <t>28/09/2026 08:15 PM</t>
  </si>
  <si>
    <t>28/09/2026 08:18 PM</t>
  </si>
  <si>
    <t>28/09/2026 08:21 PM</t>
  </si>
  <si>
    <t>28/09/2026 08:24 PM</t>
  </si>
  <si>
    <t>28/09/2026 08:27 PM</t>
  </si>
  <si>
    <t>28/09/2026 08:30 PM</t>
  </si>
  <si>
    <t>28/09/2026 08:33 PM</t>
  </si>
  <si>
    <t>28/09/2026 08:36 PM</t>
  </si>
  <si>
    <t>28/09/2026 08:39 PM</t>
  </si>
  <si>
    <t>28/09/2026 08:42 PM</t>
  </si>
  <si>
    <t>28/09/2026 08:45 PM</t>
  </si>
  <si>
    <t>28/09/2026 08:48 PM</t>
  </si>
  <si>
    <t>28/09/2026 08:51 PM</t>
  </si>
  <si>
    <t>28/09/2026 08:54 PM</t>
  </si>
  <si>
    <t>28/09/2026 08:57 PM</t>
  </si>
  <si>
    <t>28/09/2026 09:00 PM</t>
  </si>
  <si>
    <t>28/09/2026 09:03 PM</t>
  </si>
  <si>
    <t>28/09/2026 09:06 PM</t>
  </si>
  <si>
    <t>28/09/2026 09:09 PM</t>
  </si>
  <si>
    <t>28/09/2026 09:12 PM</t>
  </si>
  <si>
    <t>28/09/2026 09:15 PM</t>
  </si>
  <si>
    <t>28/09/2026 09:18 PM</t>
  </si>
  <si>
    <t>28/09/2026 09:21 PM</t>
  </si>
  <si>
    <t>28/09/2026 09:24 PM</t>
  </si>
  <si>
    <t>28/09/2026 09:27 PM</t>
  </si>
  <si>
    <t>28/09/2026 09:30 PM</t>
  </si>
  <si>
    <t>28/09/2026 09:33 PM</t>
  </si>
  <si>
    <t>28/09/2026 09:36 PM</t>
  </si>
  <si>
    <t>28/09/2026 09:39 PM</t>
  </si>
  <si>
    <t>28/09/2026 09:42 PM</t>
  </si>
  <si>
    <t>28/09/2026 09:45 PM</t>
  </si>
  <si>
    <t>28/09/2026 09:48 PM</t>
  </si>
  <si>
    <t>28/09/2026 09:51 PM</t>
  </si>
  <si>
    <t>28/09/2026 09:54 PM</t>
  </si>
  <si>
    <t>28/09/2026 09:57 PM</t>
  </si>
  <si>
    <t>28/09/2026 10:00 PM</t>
  </si>
  <si>
    <t>28/09/2026 10:03 PM</t>
  </si>
  <si>
    <t>28/09/2026 10:06 PM</t>
  </si>
  <si>
    <t>28/09/2026 10:09 PM</t>
  </si>
  <si>
    <t>28/09/2026 10:12 PM</t>
  </si>
  <si>
    <t>28/09/2026 10:15 PM</t>
  </si>
  <si>
    <t>28/09/2026 10:18 PM</t>
  </si>
  <si>
    <t>28/09/2026 10:21 PM</t>
  </si>
  <si>
    <t>28/09/2026 10:24 PM</t>
  </si>
  <si>
    <t>28/09/2026 10:27 PM</t>
  </si>
  <si>
    <t>28/09/2026 10:30 PM</t>
  </si>
  <si>
    <t>28/09/2026 10:33 PM</t>
  </si>
  <si>
    <t>28/09/2026 10:36 PM</t>
  </si>
  <si>
    <t>28/09/2026 10:39 PM</t>
  </si>
  <si>
    <t>28/09/2026 10:42 PM</t>
  </si>
  <si>
    <t>28/09/2026 10:45 PM</t>
  </si>
  <si>
    <t>28/09/2026 10:48 PM</t>
  </si>
  <si>
    <t>28/09/2026 10:51 PM</t>
  </si>
  <si>
    <t>28/09/2026 10:54 PM</t>
  </si>
  <si>
    <t>28/09/2026 10:57 PM</t>
  </si>
  <si>
    <t>28/09/2026 11:00 PM</t>
  </si>
  <si>
    <t>28/09/2026 11:03 PM</t>
  </si>
  <si>
    <t>28/09/2026 11:06 PM</t>
  </si>
  <si>
    <t>28/09/2026 11:09 PM</t>
  </si>
  <si>
    <t>28/09/2026 11:12 PM</t>
  </si>
  <si>
    <t>28/09/2026 11:15 PM</t>
  </si>
  <si>
    <t>28/09/2026 11:18 PM</t>
  </si>
  <si>
    <t>28/09/2026 11:21 PM</t>
  </si>
  <si>
    <t>28/09/2026 11:24 PM</t>
  </si>
  <si>
    <t>28/09/2026 11:27 PM</t>
  </si>
  <si>
    <t>28/09/2026 11:30 PM</t>
  </si>
  <si>
    <t>28/09/2026 11:33 PM</t>
  </si>
  <si>
    <t>28/09/2026 11:36 PM</t>
  </si>
  <si>
    <t>28/09/2026 11:39 PM</t>
  </si>
  <si>
    <t>28/09/2026 11:42 PM</t>
  </si>
  <si>
    <t>28/09/2026 11:45 PM</t>
  </si>
  <si>
    <t>28/09/2026 11:48 PM</t>
  </si>
  <si>
    <t>28/09/2026 11:51 PM</t>
  </si>
  <si>
    <t>28/09/2026 11:54 PM</t>
  </si>
  <si>
    <t>28/09/2026 11:57 PM</t>
  </si>
  <si>
    <t>29/09/2026 12:00 AM</t>
  </si>
  <si>
    <t>29/09/2026 12:03 AM</t>
  </si>
  <si>
    <t>29/09/2026 12:06 AM</t>
  </si>
  <si>
    <t>29/09/2026 12:09 AM</t>
  </si>
  <si>
    <t>29/09/2026 12:12 AM</t>
  </si>
  <si>
    <t>29/09/2026 12:15 AM</t>
  </si>
  <si>
    <t>29/09/2026 12:18 AM</t>
  </si>
  <si>
    <t>29/09/2026 12:21 AM</t>
  </si>
  <si>
    <t>29/09/2026 12:24 AM</t>
  </si>
  <si>
    <t>29/09/2026 12:27 AM</t>
  </si>
  <si>
    <t>29/09/2026 12:30 AM</t>
  </si>
  <si>
    <t>29/09/2026 12:33 AM</t>
  </si>
  <si>
    <t>29/09/2026 12:36 AM</t>
  </si>
  <si>
    <t>29/09/2026 12:39 AM</t>
  </si>
  <si>
    <t>29/09/2026 12:42 AM</t>
  </si>
  <si>
    <t>29/09/2026 12:45 AM</t>
  </si>
  <si>
    <t>29/09/2026 12:48 AM</t>
  </si>
  <si>
    <t>29/09/2026 12:51 AM</t>
  </si>
  <si>
    <t>29/09/2026 12:54 AM</t>
  </si>
  <si>
    <t>29/09/2026 12:57 AM</t>
  </si>
  <si>
    <t>29/09/2026 01:00 AM</t>
  </si>
  <si>
    <t>29/09/2026 01:03 AM</t>
  </si>
  <si>
    <t>29/09/2026 01:06 AM</t>
  </si>
  <si>
    <t>29/09/2026 01:09 AM</t>
  </si>
  <si>
    <t>29/09/2026 01:12 AM</t>
  </si>
  <si>
    <t>29/09/2026 01:15 AM</t>
  </si>
  <si>
    <t>29/09/2026 01:18 AM</t>
  </si>
  <si>
    <t>29/09/2026 01:21 AM</t>
  </si>
  <si>
    <t>29/09/2026 01:24 AM</t>
  </si>
  <si>
    <t>29/09/2026 01:27 AM</t>
  </si>
  <si>
    <t>29/09/2026 01:30 AM</t>
  </si>
  <si>
    <t>29/09/2026 01:33 AM</t>
  </si>
  <si>
    <t>29/09/2026 01:36 AM</t>
  </si>
  <si>
    <t>29/09/2026 01:39 AM</t>
  </si>
  <si>
    <t>29/09/2026 01:42 AM</t>
  </si>
  <si>
    <t>29/09/2026 01:45 AM</t>
  </si>
  <si>
    <t>29/09/2026 01:48 AM</t>
  </si>
  <si>
    <t>29/09/2026 01:51 AM</t>
  </si>
  <si>
    <t>29/09/2026 01:54 AM</t>
  </si>
  <si>
    <t>29/09/2026 01:57 AM</t>
  </si>
  <si>
    <t>29/09/2026 02:00 AM</t>
  </si>
  <si>
    <t>29/09/2026 02:03 AM</t>
  </si>
  <si>
    <t>29/09/2026 02:06 AM</t>
  </si>
  <si>
    <t>29/09/2026 02:09 AM</t>
  </si>
  <si>
    <t>29/09/2026 02:12 AM</t>
  </si>
  <si>
    <t>29/09/2026 02:15 AM</t>
  </si>
  <si>
    <t>29/09/2026 02:18 AM</t>
  </si>
  <si>
    <t>29/09/2026 02:21 AM</t>
  </si>
  <si>
    <t>29/09/2026 02:24 AM</t>
  </si>
  <si>
    <t>29/09/2026 02:27 AM</t>
  </si>
  <si>
    <t>29/09/2026 02:30 AM</t>
  </si>
  <si>
    <t>29/09/2026 02:33 AM</t>
  </si>
  <si>
    <t>29/09/2026 02:36 AM</t>
  </si>
  <si>
    <t>29/09/2026 02:39 AM</t>
  </si>
  <si>
    <t>29/09/2026 02:42 AM</t>
  </si>
  <si>
    <t>29/09/2026 02:45 AM</t>
  </si>
  <si>
    <t>29/09/2026 02:48 AM</t>
  </si>
  <si>
    <t>29/09/2026 02:51 AM</t>
  </si>
  <si>
    <t>29/09/2026 02:54 AM</t>
  </si>
  <si>
    <t>29/09/2026 02:57 AM</t>
  </si>
  <si>
    <t>29/09/2026 03:00 AM</t>
  </si>
  <si>
    <t>29/09/2026 03:03 AM</t>
  </si>
  <si>
    <t>29/09/2026 03:06 AM</t>
  </si>
  <si>
    <t>29/09/2026 03:09 AM</t>
  </si>
  <si>
    <t>29/09/2026 03:12 AM</t>
  </si>
  <si>
    <t>29/09/2026 03:15 AM</t>
  </si>
  <si>
    <t>29/09/2026 03:18 AM</t>
  </si>
  <si>
    <t>29/09/2026 03:21 AM</t>
  </si>
  <si>
    <t>29/09/2026 03:24 AM</t>
  </si>
  <si>
    <t>29/09/2026 03:27 AM</t>
  </si>
  <si>
    <t>29/09/2026 03:30 AM</t>
  </si>
  <si>
    <t>29/09/2026 03:33 AM</t>
  </si>
  <si>
    <t>29/09/2026 03:36 AM</t>
  </si>
  <si>
    <t>29/09/2026 03:39 AM</t>
  </si>
  <si>
    <t>29/09/2026 03:42 AM</t>
  </si>
  <si>
    <t>29/09/2026 03:45 AM</t>
  </si>
  <si>
    <t>29/09/2026 03:48 AM</t>
  </si>
  <si>
    <t>29/09/2026 03:51 AM</t>
  </si>
  <si>
    <t>29/09/2026 03:54 AM</t>
  </si>
  <si>
    <t>29/09/2026 03:57 AM</t>
  </si>
  <si>
    <t>29/09/2026 04:00 AM</t>
  </si>
  <si>
    <t>29/09/2026 04:03 AM</t>
  </si>
  <si>
    <t>29/09/2026 04:06 AM</t>
  </si>
  <si>
    <t>29/09/2026 04:09 AM</t>
  </si>
  <si>
    <t>29/09/2026 04:12 AM</t>
  </si>
  <si>
    <t>29/09/2026 04:15 AM</t>
  </si>
  <si>
    <t>29/09/2026 04:18 AM</t>
  </si>
  <si>
    <t>29/09/2026 04:21 AM</t>
  </si>
  <si>
    <t>29/09/2026 04:24 AM</t>
  </si>
  <si>
    <t>29/09/2026 04:27 AM</t>
  </si>
  <si>
    <t>29/09/2026 04:30 AM</t>
  </si>
  <si>
    <t>29/09/2026 04:33 AM</t>
  </si>
  <si>
    <t>29/09/2026 04:36 AM</t>
  </si>
  <si>
    <t>29/09/2026 04:39 AM</t>
  </si>
  <si>
    <t>29/09/2026 04:42 AM</t>
  </si>
  <si>
    <t>29/09/2026 04:45 AM</t>
  </si>
  <si>
    <t>29/09/2026 04:48 AM</t>
  </si>
  <si>
    <t>29/09/2026 04:51 AM</t>
  </si>
  <si>
    <t>29/09/2026 04:54 AM</t>
  </si>
  <si>
    <t>29/09/2026 04:57 AM</t>
  </si>
  <si>
    <t>29/09/2026 05:00 AM</t>
  </si>
  <si>
    <t>29/09/2026 05:03 AM</t>
  </si>
  <si>
    <t>29/09/2026 05:06 AM</t>
  </si>
  <si>
    <t>29/09/2026 05:09 AM</t>
  </si>
  <si>
    <t>29/09/2026 05:12 AM</t>
  </si>
  <si>
    <t>29/09/2026 05:15 AM</t>
  </si>
  <si>
    <t>29/09/2026 05:18 AM</t>
  </si>
  <si>
    <t>29/09/2026 05:21 AM</t>
  </si>
  <si>
    <t>29/09/2026 05:24 AM</t>
  </si>
  <si>
    <t>29/09/2026 05:27 AM</t>
  </si>
  <si>
    <t>29/09/2026 05:30 AM</t>
  </si>
  <si>
    <t>29/09/2026 05:33 AM</t>
  </si>
  <si>
    <t>29/09/2026 05:36 AM</t>
  </si>
  <si>
    <t>29/09/2026 05:39 AM</t>
  </si>
  <si>
    <t>29/09/2026 05:42 AM</t>
  </si>
  <si>
    <t>29/09/2026 05:45 AM</t>
  </si>
  <si>
    <t>29/09/2026 05:48 AM</t>
  </si>
  <si>
    <t>29/09/2026 05:51 AM</t>
  </si>
  <si>
    <t>29/09/2026 05:54 AM</t>
  </si>
  <si>
    <t>29/09/2026 05:57 AM</t>
  </si>
  <si>
    <t>29/09/2026 06:00 AM</t>
  </si>
  <si>
    <t>29/09/2026 06:03 AM</t>
  </si>
  <si>
    <t>29/09/2026 06:06 AM</t>
  </si>
  <si>
    <t>29/09/2026 06:09 AM</t>
  </si>
  <si>
    <t>29/09/2026 06:12 AM</t>
  </si>
  <si>
    <t>29/09/2026 06:15 AM</t>
  </si>
  <si>
    <t>29/09/2026 06:18 AM</t>
  </si>
  <si>
    <t>29/09/2026 06:21 AM</t>
  </si>
  <si>
    <t>29/09/2026 06:24 AM</t>
  </si>
  <si>
    <t>29/09/2026 06:27 AM</t>
  </si>
  <si>
    <t>29/09/2026 06:30 AM</t>
  </si>
  <si>
    <t>29/09/2026 06:33 AM</t>
  </si>
  <si>
    <t>29/09/2026 06:36 AM</t>
  </si>
  <si>
    <t>29/09/2026 06:39 AM</t>
  </si>
  <si>
    <t>29/09/2026 06:42 AM</t>
  </si>
  <si>
    <t>29/09/2026 06:45 AM</t>
  </si>
  <si>
    <t>29/09/2026 06:48 AM</t>
  </si>
  <si>
    <t>29/09/2026 06:51 AM</t>
  </si>
  <si>
    <t>29/09/2026 06:54 AM</t>
  </si>
  <si>
    <t>29/09/2026 06:57 AM</t>
  </si>
  <si>
    <t>29/09/2026 07:00 AM</t>
  </si>
  <si>
    <t>29/09/2026 07:03 AM</t>
  </si>
  <si>
    <t>29/09/2026 07:06 AM</t>
  </si>
  <si>
    <t>29/09/2026 07:09 AM</t>
  </si>
  <si>
    <t>29/09/2026 07:12 AM</t>
  </si>
  <si>
    <t>29/09/2026 07:15 AM</t>
  </si>
  <si>
    <t>29/09/2026 07:18 AM</t>
  </si>
  <si>
    <t>29/09/2026 07:21 AM</t>
  </si>
  <si>
    <t>29/09/2026 07:24 AM</t>
  </si>
  <si>
    <t>29/09/2026 07:27 AM</t>
  </si>
  <si>
    <t>29/09/2026 07:30 AM</t>
  </si>
  <si>
    <t>29/09/2026 07:33 AM</t>
  </si>
  <si>
    <t>29/09/2026 07:36 AM</t>
  </si>
  <si>
    <t>29/09/2026 07:39 AM</t>
  </si>
  <si>
    <t>29/09/2026 07:42 AM</t>
  </si>
  <si>
    <t>29/09/2026 07:45 AM</t>
  </si>
  <si>
    <t>29/09/2026 07:48 AM</t>
  </si>
  <si>
    <t>29/09/2026 07:51 AM</t>
  </si>
  <si>
    <t>29/09/2026 07:54 AM</t>
  </si>
  <si>
    <t>29/09/2026 07:57 AM</t>
  </si>
  <si>
    <t>29/09/2026 08:00 AM</t>
  </si>
  <si>
    <t>29/09/2026 08:03 AM</t>
  </si>
  <si>
    <t>29/09/2026 08:06 AM</t>
  </si>
  <si>
    <t>29/09/2026 08:09 AM</t>
  </si>
  <si>
    <t>29/09/2026 08:12 AM</t>
  </si>
  <si>
    <t>29/09/2026 08:15 AM</t>
  </si>
  <si>
    <t>29/09/2026 08:18 AM</t>
  </si>
  <si>
    <t>29/09/2026 08:21 AM</t>
  </si>
  <si>
    <t>29/09/2026 08:24 AM</t>
  </si>
  <si>
    <t>29/09/2026 08:27 AM</t>
  </si>
  <si>
    <t>29/09/2026 08:30 AM</t>
  </si>
  <si>
    <t>29/09/2026 08:33 AM</t>
  </si>
  <si>
    <t>29/09/2026 08:36 AM</t>
  </si>
  <si>
    <t>29/09/2026 08:39 AM</t>
  </si>
  <si>
    <t>29/09/2026 08:42 AM</t>
  </si>
  <si>
    <t>29/09/2026 08:45 AM</t>
  </si>
  <si>
    <t>29/09/2026 08:48 AM</t>
  </si>
  <si>
    <t>29/09/2026 08:51 AM</t>
  </si>
  <si>
    <t>29/09/2026 08:54 AM</t>
  </si>
  <si>
    <t>29/09/2026 08:57 AM</t>
  </si>
  <si>
    <t>29/09/2026 09:00 AM</t>
  </si>
  <si>
    <t>29/09/2026 09:03 AM</t>
  </si>
  <si>
    <t>29/09/2026 09:06 AM</t>
  </si>
  <si>
    <t>29/09/2026 09:09 AM</t>
  </si>
  <si>
    <t>29/09/2026 09:12 AM</t>
  </si>
  <si>
    <t>29/09/2026 09:15 AM</t>
  </si>
  <si>
    <t>29/09/2026 09:18 AM</t>
  </si>
  <si>
    <t>29/09/2026 09:21 AM</t>
  </si>
  <si>
    <t>29/09/2026 09:24 AM</t>
  </si>
  <si>
    <t>29/09/2026 09:27 AM</t>
  </si>
  <si>
    <t>29/09/2026 09:30 AM</t>
  </si>
  <si>
    <t>29/09/2026 09:33 AM</t>
  </si>
  <si>
    <t>29/09/2026 09:36 AM</t>
  </si>
  <si>
    <t>29/09/2026 09:39 AM</t>
  </si>
  <si>
    <t>29/09/2026 09:42 AM</t>
  </si>
  <si>
    <t>29/09/2026 09:45 AM</t>
  </si>
  <si>
    <t>29/09/2026 09:48 AM</t>
  </si>
  <si>
    <t>29/09/2026 09:51 AM</t>
  </si>
  <si>
    <t>29/09/2026 09:54 AM</t>
  </si>
  <si>
    <t>29/09/2026 09:57 AM</t>
  </si>
  <si>
    <t>29/09/2026 10:00 AM</t>
  </si>
  <si>
    <t>29/09/2026 10:03 AM</t>
  </si>
  <si>
    <t>29/09/2026 10:06 AM</t>
  </si>
  <si>
    <t>29/09/2026 10:09 AM</t>
  </si>
  <si>
    <t>29/09/2026 10:12 AM</t>
  </si>
  <si>
    <t>29/09/2026 10:15 AM</t>
  </si>
  <si>
    <t>29/09/2026 10:18 AM</t>
  </si>
  <si>
    <t>29/09/2026 10:21 AM</t>
  </si>
  <si>
    <t>29/09/2026 10:24 AM</t>
  </si>
  <si>
    <t>29/09/2026 10:27 AM</t>
  </si>
  <si>
    <t>29/09/2026 10:30 AM</t>
  </si>
  <si>
    <t>29/09/2026 10:33 AM</t>
  </si>
  <si>
    <t>Record_Count</t>
  </si>
  <si>
    <t>Avg_Inside_Temp</t>
  </si>
  <si>
    <t>Avg_Outside_Temp</t>
  </si>
  <si>
    <t>Avg_Delta_T</t>
  </si>
  <si>
    <t>Avg_Inside_RH</t>
  </si>
  <si>
    <t>Avg_Solar_Rad</t>
  </si>
  <si>
    <t>Avg_Wind_Speed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</si>
</sst>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Mangal"/>
      <family val="2"/>
      <scheme val="minor"/>
    </font>
    <font>
      <b/>
      <sz val="11"/>
      <color rgb="FFFFFFFF"/>
      <name val="Calibri"/>
    </font>
    <font>
      <b/>
      <sz val="11"/>
      <color rgb="FFCC0000"/>
      <name val="Calibri"/>
    </font>
    <font>
      <b/>
      <sz val="11"/>
      <color rgb="FF008000"/>
      <name val="Calibri"/>
    </font>
    <font>
      <b/>
      <sz val="12"/>
      <color rgb="FF000000"/>
      <name val="Calibri"/>
    </font>
    <font>
      <b/>
      <sz val="10"/>
      <color rgb="FFFFFFFF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04E8B"/>
        <bgColor rgb="FF104E8B"/>
      </patternFill>
    </fill>
    <fill>
      <patternFill patternType="solid">
        <fgColor rgb="FFFFFFCC"/>
        <bgColor rgb="FFFFFFCC"/>
      </patternFill>
    </fill>
    <fill>
      <patternFill patternType="solid">
        <fgColor rgb="FFD4A017"/>
        <bgColor rgb="FFD4A017"/>
      </patternFill>
    </fill>
    <fill>
      <patternFill patternType="solid">
        <fgColor rgb="FF1F497D"/>
        <bgColor rgb="FF1F497D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0" fillId="3" borderId="1" xfId="0" applyNumberFormat="1" applyFill="1" applyBorder="1"/>
    <xf numFmtId="1" fontId="0" fillId="3" borderId="1" xfId="0" applyNumberFormat="1" applyFill="1" applyBorder="1"/>
    <xf numFmtId="164" fontId="0" fillId="3" borderId="1" xfId="0" applyNumberFormat="1" applyFill="1" applyBorder="1"/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/>
    <xf numFmtId="1" fontId="6" fillId="0" borderId="1" xfId="0" applyNumberFormat="1" applyFont="1" applyBorder="1"/>
    <xf numFmtId="0" fontId="2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2" fontId="6" fillId="3" borderId="1" xfId="0" applyNumberFormat="1" applyFont="1" applyFill="1" applyBorder="1"/>
    <xf numFmtId="1" fontId="6" fillId="3" borderId="1" xfId="0" applyNumberFormat="1" applyFont="1" applyFill="1" applyBorder="1"/>
    <xf numFmtId="0" fontId="1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/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/>
    <xf numFmtId="0" fontId="2" fillId="3" borderId="1" xfId="0" applyFont="1" applyFill="1" applyBorder="1"/>
    <xf numFmtId="0" fontId="3" fillId="0" borderId="1" xfId="0" applyFont="1" applyBorder="1"/>
    <xf numFmtId="0" fontId="4" fillId="4" borderId="0" xfId="0" applyFont="1" applyFill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1</xdr:row>
      <xdr:rowOff>0</xdr:rowOff>
    </xdr:from>
    <xdr:ext cx="7429500" cy="495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1"/>
  <sheetViews>
    <sheetView tabSelected="1" topLeftCell="I1" workbookViewId="0">
      <selection activeCell="R8" sqref="R8:R56"/>
    </sheetView>
  </sheetViews>
  <sheetFormatPr defaultRowHeight="24" x14ac:dyDescent="0.8"/>
  <cols>
    <col min="1" max="1" width="22" customWidth="1"/>
    <col min="2" max="2" width="12" customWidth="1"/>
    <col min="3" max="3" width="19" customWidth="1"/>
    <col min="4" max="4" width="22" customWidth="1"/>
    <col min="5" max="5" width="20" customWidth="1"/>
    <col min="6" max="6" width="15" customWidth="1"/>
    <col min="7" max="8" width="19" customWidth="1"/>
    <col min="9" max="9" width="17" customWidth="1"/>
    <col min="10" max="10" width="4" customWidth="1"/>
    <col min="11" max="12" width="14" customWidth="1"/>
    <col min="13" max="14" width="22" customWidth="1"/>
    <col min="15" max="15" width="20" customWidth="1"/>
    <col min="16" max="17" width="14" customWidth="1"/>
    <col min="18" max="20" width="16" customWidth="1"/>
  </cols>
  <sheetData>
    <row r="1" spans="1:20" x14ac:dyDescent="0.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K1" s="26" t="s">
        <v>9</v>
      </c>
      <c r="L1" s="27"/>
      <c r="M1" s="27"/>
      <c r="N1" s="27"/>
      <c r="O1" s="27"/>
      <c r="P1" s="27"/>
      <c r="Q1" s="27"/>
      <c r="R1" s="27"/>
      <c r="S1" s="27"/>
      <c r="T1" s="27"/>
    </row>
    <row r="2" spans="1:20" x14ac:dyDescent="0.8">
      <c r="A2" s="2" t="s">
        <v>10</v>
      </c>
      <c r="B2" s="3" t="s">
        <v>11</v>
      </c>
      <c r="C2" s="4">
        <v>44.5</v>
      </c>
      <c r="D2" s="4">
        <v>42.53</v>
      </c>
      <c r="E2" s="4">
        <v>29.98</v>
      </c>
      <c r="F2" s="4">
        <v>14.52</v>
      </c>
      <c r="G2" s="5">
        <v>858</v>
      </c>
      <c r="H2" s="6">
        <v>0.7</v>
      </c>
      <c r="I2" s="2" t="s">
        <v>12</v>
      </c>
      <c r="K2" s="7" t="s">
        <v>13</v>
      </c>
      <c r="L2" s="7" t="s">
        <v>14</v>
      </c>
      <c r="M2" s="7" t="s">
        <v>15</v>
      </c>
      <c r="N2" s="7" t="s">
        <v>16</v>
      </c>
      <c r="O2" s="7" t="s">
        <v>17</v>
      </c>
      <c r="P2" s="7" t="s">
        <v>18</v>
      </c>
      <c r="Q2" s="7" t="s">
        <v>19</v>
      </c>
      <c r="R2" s="7" t="s">
        <v>20</v>
      </c>
      <c r="S2" s="7" t="s">
        <v>21</v>
      </c>
      <c r="T2" s="7" t="s">
        <v>22</v>
      </c>
    </row>
    <row r="3" spans="1:20" x14ac:dyDescent="0.8">
      <c r="A3" s="2" t="s">
        <v>23</v>
      </c>
      <c r="B3" s="3" t="s">
        <v>11</v>
      </c>
      <c r="C3" s="4">
        <v>44.5</v>
      </c>
      <c r="D3" s="4">
        <v>42.53</v>
      </c>
      <c r="E3" s="4">
        <v>30.27</v>
      </c>
      <c r="F3" s="4">
        <v>14.23</v>
      </c>
      <c r="G3" s="5">
        <v>869</v>
      </c>
      <c r="H3" s="6">
        <v>0.7</v>
      </c>
      <c r="I3" s="2" t="s">
        <v>12</v>
      </c>
      <c r="K3" s="8" t="s">
        <v>24</v>
      </c>
      <c r="L3" s="9">
        <f>COUNTIF(B2:B481, "ON")</f>
        <v>240</v>
      </c>
      <c r="M3" s="10">
        <f>AVERAGEIF(B2:B481, "ON", G2:G481)</f>
        <v>208.80833333333334</v>
      </c>
      <c r="N3" s="11" t="e">
        <f ca="1">_xludf.MINIFS(G2:G481, B2:B481, "ON")</f>
        <v>#NAME?</v>
      </c>
      <c r="O3" s="11" t="e">
        <f ca="1">_xludf.MAXIFS(G2:G481, B2:B481, "ON")</f>
        <v>#NAME?</v>
      </c>
      <c r="P3" s="10">
        <v>314.31</v>
      </c>
      <c r="Q3" s="10">
        <f>AVERAGEIF(B2:B481, "ON", C2:C481)</f>
        <v>30.996833333333324</v>
      </c>
      <c r="R3" s="10">
        <f>AVERAGEIF(B2:B481, "ON", E2:E481)</f>
        <v>26.00604166666664</v>
      </c>
      <c r="S3" s="10">
        <f>AVERAGEIF(B2:B481, "ON", F2:F481)</f>
        <v>4.9901666666666653</v>
      </c>
      <c r="T3" s="10">
        <f>AVERAGEIF(B2:B481, "ON", D2:D481)</f>
        <v>82.514791666666653</v>
      </c>
    </row>
    <row r="4" spans="1:20" x14ac:dyDescent="0.8">
      <c r="A4" s="2" t="s">
        <v>25</v>
      </c>
      <c r="B4" s="3" t="s">
        <v>11</v>
      </c>
      <c r="C4" s="4">
        <v>45.46</v>
      </c>
      <c r="D4" s="4">
        <v>43.21</v>
      </c>
      <c r="E4" s="4">
        <v>30.48</v>
      </c>
      <c r="F4" s="4">
        <v>14.98</v>
      </c>
      <c r="G4" s="5">
        <v>872</v>
      </c>
      <c r="H4" s="6">
        <v>1.2</v>
      </c>
      <c r="I4" s="2" t="s">
        <v>12</v>
      </c>
      <c r="K4" s="12" t="s">
        <v>26</v>
      </c>
      <c r="L4" s="13">
        <f>COUNTIF(B2:B481, "OFF")</f>
        <v>240</v>
      </c>
      <c r="M4" s="14">
        <f>AVERAGEIF(B2:B481, "OFF", G2:G481)</f>
        <v>206.31666666666666</v>
      </c>
      <c r="N4" s="15" t="e">
        <f ca="1">_xludf.MINIFS(G2:G481, B2:B481, "OFF")</f>
        <v>#NAME?</v>
      </c>
      <c r="O4" s="15" t="e">
        <f ca="1">_xludf.MAXIFS(G2:G481, B2:B481, "OFF")</f>
        <v>#NAME?</v>
      </c>
      <c r="P4" s="14">
        <v>314.70999999999998</v>
      </c>
      <c r="Q4" s="14">
        <f>AVERAGEIF(B2:B481, "OFF", C2:C481)</f>
        <v>30.925750000000004</v>
      </c>
      <c r="R4" s="14">
        <f>AVERAGEIF(B2:B481, "OFF", E2:E481)</f>
        <v>25.915833333333307</v>
      </c>
      <c r="S4" s="14">
        <f>AVERAGEIF(B2:B481, "OFF", F2:F481)</f>
        <v>5.0099166666666672</v>
      </c>
      <c r="T4" s="14">
        <f>AVERAGEIF(B2:B481, "OFF", D2:D481)</f>
        <v>82.574625000000012</v>
      </c>
    </row>
    <row r="5" spans="1:20" x14ac:dyDescent="0.8">
      <c r="A5" s="2" t="s">
        <v>27</v>
      </c>
      <c r="B5" s="3" t="s">
        <v>11</v>
      </c>
      <c r="C5" s="4">
        <v>46.12</v>
      </c>
      <c r="D5" s="4">
        <v>42.46</v>
      </c>
      <c r="E5" s="4">
        <v>30.45</v>
      </c>
      <c r="F5" s="4">
        <v>15.67</v>
      </c>
      <c r="G5" s="5">
        <v>877</v>
      </c>
      <c r="H5" s="6">
        <v>0.7</v>
      </c>
      <c r="I5" s="2" t="s">
        <v>12</v>
      </c>
    </row>
    <row r="6" spans="1:20" x14ac:dyDescent="0.8">
      <c r="A6" s="2" t="s">
        <v>28</v>
      </c>
      <c r="B6" s="3" t="s">
        <v>11</v>
      </c>
      <c r="C6" s="4">
        <v>46.72</v>
      </c>
      <c r="D6" s="4">
        <v>41.92</v>
      </c>
      <c r="E6" s="4">
        <v>30.63</v>
      </c>
      <c r="F6" s="4">
        <v>16.09</v>
      </c>
      <c r="G6" s="5">
        <v>887</v>
      </c>
      <c r="H6" s="6">
        <v>1.2</v>
      </c>
      <c r="I6" s="2" t="s">
        <v>12</v>
      </c>
      <c r="K6" s="28" t="s">
        <v>29</v>
      </c>
      <c r="L6" s="27"/>
      <c r="M6" s="27"/>
      <c r="N6" s="27"/>
      <c r="O6" s="27"/>
      <c r="P6" s="27"/>
      <c r="Q6" s="27"/>
      <c r="R6" s="27"/>
      <c r="S6" s="27"/>
      <c r="T6" s="27"/>
    </row>
    <row r="7" spans="1:20" x14ac:dyDescent="0.8">
      <c r="A7" s="2" t="s">
        <v>30</v>
      </c>
      <c r="B7" s="3" t="s">
        <v>11</v>
      </c>
      <c r="C7" s="4">
        <v>46.76</v>
      </c>
      <c r="D7" s="4">
        <v>40.4</v>
      </c>
      <c r="E7" s="4">
        <v>30.73</v>
      </c>
      <c r="F7" s="4">
        <v>16.03</v>
      </c>
      <c r="G7" s="5">
        <v>896</v>
      </c>
      <c r="H7" s="6">
        <v>0.7</v>
      </c>
      <c r="I7" s="2" t="s">
        <v>12</v>
      </c>
      <c r="K7" s="7" t="s">
        <v>31</v>
      </c>
      <c r="L7" s="7" t="s">
        <v>1</v>
      </c>
      <c r="M7" s="7" t="s">
        <v>32</v>
      </c>
      <c r="N7" s="7" t="s">
        <v>33</v>
      </c>
      <c r="O7" s="7" t="s">
        <v>34</v>
      </c>
      <c r="P7" s="7" t="s">
        <v>35</v>
      </c>
      <c r="Q7" s="7" t="s">
        <v>36</v>
      </c>
      <c r="R7" s="7" t="s">
        <v>37</v>
      </c>
      <c r="S7" s="7" t="s">
        <v>19</v>
      </c>
      <c r="T7" s="7" t="s">
        <v>21</v>
      </c>
    </row>
    <row r="8" spans="1:20" x14ac:dyDescent="0.8">
      <c r="A8" s="2" t="s">
        <v>38</v>
      </c>
      <c r="B8" s="3" t="s">
        <v>11</v>
      </c>
      <c r="C8" s="4">
        <v>46.72</v>
      </c>
      <c r="D8" s="4">
        <v>41.5</v>
      </c>
      <c r="E8" s="4">
        <v>30.9</v>
      </c>
      <c r="F8" s="4">
        <v>15.82</v>
      </c>
      <c r="G8" s="5">
        <v>900</v>
      </c>
      <c r="H8" s="6">
        <v>0</v>
      </c>
      <c r="I8" s="2" t="s">
        <v>12</v>
      </c>
      <c r="K8" s="17" t="s">
        <v>39</v>
      </c>
      <c r="L8" s="12" t="s">
        <v>11</v>
      </c>
      <c r="M8" s="17" t="str">
        <f>A2</f>
        <v>28/09/2026 10:36 AM</v>
      </c>
      <c r="N8" s="17" t="str">
        <f>A9</f>
        <v>28/09/2026 10:57 AM</v>
      </c>
      <c r="O8" s="14">
        <f>AVERAGE(G2:G9)</f>
        <v>864.25</v>
      </c>
      <c r="P8" s="5">
        <f>MIN(G2:G9)</f>
        <v>755</v>
      </c>
      <c r="Q8" s="5">
        <f>MAX(G2:G9)</f>
        <v>900</v>
      </c>
      <c r="R8" s="4">
        <v>46.33</v>
      </c>
      <c r="S8" s="4">
        <f>AVERAGE(C2:C9)</f>
        <v>45.964999999999996</v>
      </c>
      <c r="T8" s="4">
        <f>AVERAGE(F2:F9)</f>
        <v>15.407500000000001</v>
      </c>
    </row>
    <row r="9" spans="1:20" x14ac:dyDescent="0.8">
      <c r="A9" s="2" t="s">
        <v>40</v>
      </c>
      <c r="B9" s="3" t="s">
        <v>11</v>
      </c>
      <c r="C9" s="4">
        <v>46.94</v>
      </c>
      <c r="D9" s="4">
        <v>41.64</v>
      </c>
      <c r="E9" s="4">
        <v>31.02</v>
      </c>
      <c r="F9" s="4">
        <v>15.92</v>
      </c>
      <c r="G9" s="5">
        <v>755</v>
      </c>
      <c r="H9" s="6">
        <v>3.3</v>
      </c>
      <c r="I9" s="2" t="s">
        <v>41</v>
      </c>
      <c r="K9" s="18" t="s">
        <v>42</v>
      </c>
      <c r="L9" s="8" t="s">
        <v>43</v>
      </c>
      <c r="M9" s="18" t="str">
        <f>A10</f>
        <v>28/09/2026 11:00 AM</v>
      </c>
      <c r="N9" s="18" t="str">
        <f>A19</f>
        <v>28/09/2026 11:27 AM</v>
      </c>
      <c r="O9" s="10">
        <f>AVERAGE(G10:G19)</f>
        <v>856</v>
      </c>
      <c r="P9" s="19">
        <f>MIN(G10:G19)</f>
        <v>610</v>
      </c>
      <c r="Q9" s="19">
        <f>MAX(G10:G19)</f>
        <v>956</v>
      </c>
      <c r="R9" s="20">
        <v>120.57</v>
      </c>
      <c r="S9" s="20">
        <f>AVERAGE(C10:C19)</f>
        <v>45.927999999999997</v>
      </c>
      <c r="T9" s="20">
        <f>AVERAGE(F10:F19)</f>
        <v>14.947000000000003</v>
      </c>
    </row>
    <row r="10" spans="1:20" x14ac:dyDescent="0.8">
      <c r="A10" s="21" t="s">
        <v>44</v>
      </c>
      <c r="B10" s="22" t="s">
        <v>43</v>
      </c>
      <c r="C10" s="20">
        <v>47.25</v>
      </c>
      <c r="D10" s="20">
        <v>40.32</v>
      </c>
      <c r="E10" s="20">
        <v>30.87</v>
      </c>
      <c r="F10" s="20">
        <v>16.38</v>
      </c>
      <c r="G10" s="19">
        <v>756</v>
      </c>
      <c r="H10" s="23">
        <v>0.2</v>
      </c>
      <c r="I10" s="21" t="s">
        <v>41</v>
      </c>
      <c r="K10" s="17" t="s">
        <v>45</v>
      </c>
      <c r="L10" s="12" t="s">
        <v>11</v>
      </c>
      <c r="M10" s="17" t="str">
        <f>A20</f>
        <v>28/09/2026 11:30 AM</v>
      </c>
      <c r="N10" s="17" t="str">
        <f>A29</f>
        <v>28/09/2026 11:57 AM</v>
      </c>
      <c r="O10" s="14">
        <f>AVERAGE(G20:G29)</f>
        <v>971.9</v>
      </c>
      <c r="P10" s="5">
        <f>MIN(G20:G29)</f>
        <v>961</v>
      </c>
      <c r="Q10" s="5">
        <f>MAX(G20:G29)</f>
        <v>988</v>
      </c>
      <c r="R10" s="4">
        <v>8.4600000000000009</v>
      </c>
      <c r="S10" s="4">
        <f>AVERAGE(C20:C29)</f>
        <v>47.455000000000005</v>
      </c>
      <c r="T10" s="4">
        <f>AVERAGE(F20:F29)</f>
        <v>15.991000000000003</v>
      </c>
    </row>
    <row r="11" spans="1:20" x14ac:dyDescent="0.8">
      <c r="A11" s="21" t="s">
        <v>46</v>
      </c>
      <c r="B11" s="22" t="s">
        <v>43</v>
      </c>
      <c r="C11" s="20">
        <v>47.08</v>
      </c>
      <c r="D11" s="20">
        <v>38.57</v>
      </c>
      <c r="E11" s="20">
        <v>30.9</v>
      </c>
      <c r="F11" s="20">
        <v>16.18</v>
      </c>
      <c r="G11" s="19">
        <v>610</v>
      </c>
      <c r="H11" s="23">
        <v>0.5</v>
      </c>
      <c r="I11" s="21" t="s">
        <v>41</v>
      </c>
      <c r="K11" s="18" t="s">
        <v>47</v>
      </c>
      <c r="L11" s="8" t="s">
        <v>43</v>
      </c>
      <c r="M11" s="18" t="str">
        <f>A30</f>
        <v>28/09/2026 12:00 PM</v>
      </c>
      <c r="N11" s="18" t="str">
        <f>A39</f>
        <v>28/09/2026 12:27 PM</v>
      </c>
      <c r="O11" s="10">
        <f>AVERAGE(G30:G39)</f>
        <v>702.5</v>
      </c>
      <c r="P11" s="19">
        <f>MIN(G30:G39)</f>
        <v>488</v>
      </c>
      <c r="Q11" s="19">
        <f>MAX(G30:G39)</f>
        <v>980</v>
      </c>
      <c r="R11" s="20">
        <v>189.22</v>
      </c>
      <c r="S11" s="20">
        <f>AVERAGE(C30:C39)</f>
        <v>46.61399999999999</v>
      </c>
      <c r="T11" s="20">
        <f>AVERAGE(F30:F39)</f>
        <v>14.741</v>
      </c>
    </row>
    <row r="12" spans="1:20" x14ac:dyDescent="0.8">
      <c r="A12" s="21" t="s">
        <v>48</v>
      </c>
      <c r="B12" s="22" t="s">
        <v>43</v>
      </c>
      <c r="C12" s="20">
        <v>46.93</v>
      </c>
      <c r="D12" s="20">
        <v>38.33</v>
      </c>
      <c r="E12" s="20">
        <v>31.05</v>
      </c>
      <c r="F12" s="20">
        <v>15.88</v>
      </c>
      <c r="G12" s="19">
        <v>763</v>
      </c>
      <c r="H12" s="23">
        <v>3.8</v>
      </c>
      <c r="I12" s="21" t="s">
        <v>41</v>
      </c>
      <c r="K12" s="17" t="s">
        <v>49</v>
      </c>
      <c r="L12" s="12" t="s">
        <v>11</v>
      </c>
      <c r="M12" s="17" t="str">
        <f>A40</f>
        <v>28/09/2026 12:30 PM</v>
      </c>
      <c r="N12" s="17" t="str">
        <f>A49</f>
        <v>28/09/2026 12:57 PM</v>
      </c>
      <c r="O12" s="14">
        <f>AVERAGE(G40:G49)</f>
        <v>667.8</v>
      </c>
      <c r="P12" s="5">
        <f>MIN(G40:G49)</f>
        <v>486</v>
      </c>
      <c r="Q12" s="5">
        <f>MAX(G40:G49)</f>
        <v>977</v>
      </c>
      <c r="R12" s="4">
        <v>178.42</v>
      </c>
      <c r="S12" s="4">
        <f>AVERAGE(C40:C49)</f>
        <v>45.565000000000005</v>
      </c>
      <c r="T12" s="4">
        <f>AVERAGE(F40:F49)</f>
        <v>13.538999999999998</v>
      </c>
    </row>
    <row r="13" spans="1:20" x14ac:dyDescent="0.8">
      <c r="A13" s="21" t="s">
        <v>50</v>
      </c>
      <c r="B13" s="22" t="s">
        <v>43</v>
      </c>
      <c r="C13" s="20">
        <v>46.49</v>
      </c>
      <c r="D13" s="20">
        <v>39.229999999999997</v>
      </c>
      <c r="E13" s="20">
        <v>31</v>
      </c>
      <c r="F13" s="20">
        <v>15.49</v>
      </c>
      <c r="G13" s="19">
        <v>923</v>
      </c>
      <c r="H13" s="23">
        <v>2.2000000000000002</v>
      </c>
      <c r="I13" s="21" t="s">
        <v>12</v>
      </c>
      <c r="K13" s="18" t="s">
        <v>51</v>
      </c>
      <c r="L13" s="8" t="s">
        <v>43</v>
      </c>
      <c r="M13" s="18" t="str">
        <f>A50</f>
        <v>28/09/2026 01:00 PM</v>
      </c>
      <c r="N13" s="18" t="str">
        <f>A59</f>
        <v>28/09/2026 01:27 PM</v>
      </c>
      <c r="O13" s="10">
        <f>AVERAGE(G50:G59)</f>
        <v>918.8</v>
      </c>
      <c r="P13" s="19">
        <f>MIN(G50:G59)</f>
        <v>794</v>
      </c>
      <c r="Q13" s="19">
        <f>MAX(G50:G59)</f>
        <v>983</v>
      </c>
      <c r="R13" s="20">
        <v>77.86</v>
      </c>
      <c r="S13" s="20">
        <f>AVERAGE(C50:C59)</f>
        <v>46.342000000000006</v>
      </c>
      <c r="T13" s="20">
        <f>AVERAGE(F50:F59)</f>
        <v>13.476000000000003</v>
      </c>
    </row>
    <row r="14" spans="1:20" x14ac:dyDescent="0.8">
      <c r="A14" s="21" t="s">
        <v>52</v>
      </c>
      <c r="B14" s="22" t="s">
        <v>43</v>
      </c>
      <c r="C14" s="20">
        <v>45.53</v>
      </c>
      <c r="D14" s="20">
        <v>40.07</v>
      </c>
      <c r="E14" s="20">
        <v>31.02</v>
      </c>
      <c r="F14" s="20">
        <v>14.51</v>
      </c>
      <c r="G14" s="19">
        <v>777</v>
      </c>
      <c r="H14" s="23">
        <v>4</v>
      </c>
      <c r="I14" s="21" t="s">
        <v>41</v>
      </c>
      <c r="K14" s="17" t="s">
        <v>53</v>
      </c>
      <c r="L14" s="12" t="s">
        <v>11</v>
      </c>
      <c r="M14" s="17" t="str">
        <f>A60</f>
        <v>28/09/2026 01:30 PM</v>
      </c>
      <c r="N14" s="17" t="str">
        <f>A69</f>
        <v>28/09/2026 01:57 PM</v>
      </c>
      <c r="O14" s="14">
        <f>AVERAGE(G60:G69)</f>
        <v>725.4</v>
      </c>
      <c r="P14" s="5">
        <f>MIN(G60:G69)</f>
        <v>607</v>
      </c>
      <c r="Q14" s="5">
        <f>MAX(G60:G69)</f>
        <v>948</v>
      </c>
      <c r="R14" s="4">
        <v>106.81</v>
      </c>
      <c r="S14" s="4">
        <f>AVERAGE(C60:C69)</f>
        <v>45.962999999999994</v>
      </c>
      <c r="T14" s="4">
        <f>AVERAGE(F60:F69)</f>
        <v>13.045000000000002</v>
      </c>
    </row>
    <row r="15" spans="1:20" x14ac:dyDescent="0.8">
      <c r="A15" s="21" t="s">
        <v>54</v>
      </c>
      <c r="B15" s="22" t="s">
        <v>43</v>
      </c>
      <c r="C15" s="20">
        <v>45.38</v>
      </c>
      <c r="D15" s="20">
        <v>40.35</v>
      </c>
      <c r="E15" s="20">
        <v>31.03</v>
      </c>
      <c r="F15" s="20">
        <v>14.36</v>
      </c>
      <c r="G15" s="19">
        <v>936</v>
      </c>
      <c r="H15" s="23">
        <v>3.7</v>
      </c>
      <c r="I15" s="21" t="s">
        <v>12</v>
      </c>
      <c r="K15" s="18" t="s">
        <v>55</v>
      </c>
      <c r="L15" s="8" t="s">
        <v>43</v>
      </c>
      <c r="M15" s="18" t="str">
        <f>A70</f>
        <v>28/09/2026 02:00 PM</v>
      </c>
      <c r="N15" s="18" t="str">
        <f>A79</f>
        <v>28/09/2026 02:27 PM</v>
      </c>
      <c r="O15" s="10">
        <f>AVERAGE(G70:G79)</f>
        <v>707.5</v>
      </c>
      <c r="P15" s="19">
        <f>MIN(G70:G79)</f>
        <v>423</v>
      </c>
      <c r="Q15" s="19">
        <f>MAX(G70:G79)</f>
        <v>894</v>
      </c>
      <c r="R15" s="20">
        <v>185.88</v>
      </c>
      <c r="S15" s="20">
        <f>AVERAGE(C70:C79)</f>
        <v>47.039000000000001</v>
      </c>
      <c r="T15" s="20">
        <f>AVERAGE(F70:F79)</f>
        <v>12.875</v>
      </c>
    </row>
    <row r="16" spans="1:20" x14ac:dyDescent="0.8">
      <c r="A16" s="21" t="s">
        <v>56</v>
      </c>
      <c r="B16" s="22" t="s">
        <v>43</v>
      </c>
      <c r="C16" s="20">
        <v>44.84</v>
      </c>
      <c r="D16" s="20">
        <v>40.090000000000003</v>
      </c>
      <c r="E16" s="20">
        <v>31</v>
      </c>
      <c r="F16" s="20">
        <v>13.81</v>
      </c>
      <c r="G16" s="19">
        <v>941</v>
      </c>
      <c r="H16" s="23">
        <v>1.2</v>
      </c>
      <c r="I16" s="21" t="s">
        <v>12</v>
      </c>
      <c r="K16" s="17" t="s">
        <v>57</v>
      </c>
      <c r="L16" s="12" t="s">
        <v>11</v>
      </c>
      <c r="M16" s="17" t="str">
        <f>A80</f>
        <v>28/09/2026 02:30 PM</v>
      </c>
      <c r="N16" s="17" t="str">
        <f>A89</f>
        <v>28/09/2026 02:57 PM</v>
      </c>
      <c r="O16" s="14">
        <f>AVERAGE(G80:G89)</f>
        <v>486.3</v>
      </c>
      <c r="P16" s="5">
        <f>MIN(G80:G89)</f>
        <v>257</v>
      </c>
      <c r="Q16" s="5">
        <f>MAX(G80:G89)</f>
        <v>659</v>
      </c>
      <c r="R16" s="4">
        <v>129.96</v>
      </c>
      <c r="S16" s="4">
        <f>AVERAGE(C80:C89)</f>
        <v>48.059999999999995</v>
      </c>
      <c r="T16" s="4">
        <f>AVERAGE(F80:F89)</f>
        <v>13.387</v>
      </c>
    </row>
    <row r="17" spans="1:20" x14ac:dyDescent="0.8">
      <c r="A17" s="21" t="s">
        <v>58</v>
      </c>
      <c r="B17" s="22" t="s">
        <v>43</v>
      </c>
      <c r="C17" s="20">
        <v>44.71</v>
      </c>
      <c r="D17" s="20">
        <v>40.909999999999997</v>
      </c>
      <c r="E17" s="20">
        <v>31.02</v>
      </c>
      <c r="F17" s="20">
        <v>13.71</v>
      </c>
      <c r="G17" s="19">
        <v>946</v>
      </c>
      <c r="H17" s="23">
        <v>2.5</v>
      </c>
      <c r="I17" s="21" t="s">
        <v>12</v>
      </c>
      <c r="K17" s="18" t="s">
        <v>59</v>
      </c>
      <c r="L17" s="8" t="s">
        <v>43</v>
      </c>
      <c r="M17" s="18" t="str">
        <f>A90</f>
        <v>28/09/2026 03:00 PM</v>
      </c>
      <c r="N17" s="18" t="str">
        <f>A99</f>
        <v>28/09/2026 03:27 PM</v>
      </c>
      <c r="O17" s="10">
        <f>AVERAGE(G90:G99)</f>
        <v>148.30000000000001</v>
      </c>
      <c r="P17" s="19">
        <f>MIN(G90:G99)</f>
        <v>45</v>
      </c>
      <c r="Q17" s="19">
        <f>MAX(G90:G99)</f>
        <v>345</v>
      </c>
      <c r="R17" s="20">
        <v>115.53</v>
      </c>
      <c r="S17" s="20">
        <f>AVERAGE(C90:C99)</f>
        <v>42.859999999999992</v>
      </c>
      <c r="T17" s="20">
        <f>AVERAGE(F90:F99)</f>
        <v>9.777000000000001</v>
      </c>
    </row>
    <row r="18" spans="1:20" x14ac:dyDescent="0.8">
      <c r="A18" s="21" t="s">
        <v>60</v>
      </c>
      <c r="B18" s="22" t="s">
        <v>43</v>
      </c>
      <c r="C18" s="20">
        <v>45.45</v>
      </c>
      <c r="D18" s="20">
        <v>41.39</v>
      </c>
      <c r="E18" s="20">
        <v>30.9</v>
      </c>
      <c r="F18" s="20">
        <v>14.43</v>
      </c>
      <c r="G18" s="19">
        <v>952</v>
      </c>
      <c r="H18" s="23">
        <v>3.3</v>
      </c>
      <c r="I18" s="21" t="s">
        <v>12</v>
      </c>
      <c r="K18" s="17" t="s">
        <v>61</v>
      </c>
      <c r="L18" s="12" t="s">
        <v>11</v>
      </c>
      <c r="M18" s="17" t="str">
        <f>A100</f>
        <v>28/09/2026 03:30 PM</v>
      </c>
      <c r="N18" s="17" t="str">
        <f>A109</f>
        <v>28/09/2026 03:57 PM</v>
      </c>
      <c r="O18" s="14">
        <f>AVERAGE(G100:G109)</f>
        <v>66.7</v>
      </c>
      <c r="P18" s="5">
        <f>MIN(G100:G109)</f>
        <v>35</v>
      </c>
      <c r="Q18" s="5">
        <f>MAX(G100:G109)</f>
        <v>86</v>
      </c>
      <c r="R18" s="4">
        <v>19.28</v>
      </c>
      <c r="S18" s="4">
        <f>AVERAGE(C100:C109)</f>
        <v>35.119000000000007</v>
      </c>
      <c r="T18" s="4">
        <f>AVERAGE(F100:F109)</f>
        <v>5.0909999999999993</v>
      </c>
    </row>
    <row r="19" spans="1:20" x14ac:dyDescent="0.8">
      <c r="A19" s="21" t="s">
        <v>62</v>
      </c>
      <c r="B19" s="22" t="s">
        <v>43</v>
      </c>
      <c r="C19" s="20">
        <v>45.62</v>
      </c>
      <c r="D19" s="20">
        <v>40.96</v>
      </c>
      <c r="E19" s="20">
        <v>30.87</v>
      </c>
      <c r="F19" s="20">
        <v>14.72</v>
      </c>
      <c r="G19" s="19">
        <v>956</v>
      </c>
      <c r="H19" s="23">
        <v>2</v>
      </c>
      <c r="I19" s="21" t="s">
        <v>12</v>
      </c>
      <c r="K19" s="18" t="s">
        <v>63</v>
      </c>
      <c r="L19" s="8" t="s">
        <v>43</v>
      </c>
      <c r="M19" s="18" t="str">
        <f>A110</f>
        <v>28/09/2026 04:00 PM</v>
      </c>
      <c r="N19" s="18" t="str">
        <f>A119</f>
        <v>28/09/2026 04:27 PM</v>
      </c>
      <c r="O19" s="10">
        <f>AVERAGE(G110:G119)</f>
        <v>98.7</v>
      </c>
      <c r="P19" s="19">
        <f>MIN(G110:G119)</f>
        <v>28</v>
      </c>
      <c r="Q19" s="19">
        <f>MAX(G110:G119)</f>
        <v>170</v>
      </c>
      <c r="R19" s="20">
        <v>59.16</v>
      </c>
      <c r="S19" s="20">
        <f>AVERAGE(C110:C119)</f>
        <v>33.1</v>
      </c>
      <c r="T19" s="20">
        <f>AVERAGE(F110:F119)</f>
        <v>3.8309999999999995</v>
      </c>
    </row>
    <row r="20" spans="1:20" x14ac:dyDescent="0.8">
      <c r="A20" s="2" t="s">
        <v>64</v>
      </c>
      <c r="B20" s="3" t="s">
        <v>11</v>
      </c>
      <c r="C20" s="4">
        <v>46.02</v>
      </c>
      <c r="D20" s="4">
        <v>41.4</v>
      </c>
      <c r="E20" s="4">
        <v>30.87</v>
      </c>
      <c r="F20" s="4">
        <v>15.15</v>
      </c>
      <c r="G20" s="5">
        <v>961</v>
      </c>
      <c r="H20" s="6">
        <v>2</v>
      </c>
      <c r="I20" s="2" t="s">
        <v>12</v>
      </c>
      <c r="K20" s="17" t="s">
        <v>65</v>
      </c>
      <c r="L20" s="12" t="s">
        <v>11</v>
      </c>
      <c r="M20" s="17" t="str">
        <f>A120</f>
        <v>28/09/2026 04:30 PM</v>
      </c>
      <c r="N20" s="17" t="str">
        <f>A129</f>
        <v>28/09/2026 04:57 PM</v>
      </c>
      <c r="O20" s="14">
        <f>AVERAGE(G120:G129)</f>
        <v>118.3</v>
      </c>
      <c r="P20" s="5">
        <f>MIN(G120:G129)</f>
        <v>79</v>
      </c>
      <c r="Q20" s="5">
        <f>MAX(G120:G129)</f>
        <v>174</v>
      </c>
      <c r="R20" s="4">
        <v>28.98</v>
      </c>
      <c r="S20" s="4">
        <f>AVERAGE(C120:C129)</f>
        <v>31.851999999999997</v>
      </c>
      <c r="T20" s="4">
        <f>AVERAGE(F120:F129)</f>
        <v>3.87</v>
      </c>
    </row>
    <row r="21" spans="1:20" x14ac:dyDescent="0.8">
      <c r="A21" s="2" t="s">
        <v>66</v>
      </c>
      <c r="B21" s="3" t="s">
        <v>11</v>
      </c>
      <c r="C21" s="4">
        <v>46.52</v>
      </c>
      <c r="D21" s="4">
        <v>41.38</v>
      </c>
      <c r="E21" s="4">
        <v>30.83</v>
      </c>
      <c r="F21" s="4">
        <v>15.69</v>
      </c>
      <c r="G21" s="5">
        <v>961</v>
      </c>
      <c r="H21" s="6">
        <v>0.5</v>
      </c>
      <c r="I21" s="2" t="s">
        <v>12</v>
      </c>
      <c r="K21" s="18" t="s">
        <v>67</v>
      </c>
      <c r="L21" s="8" t="s">
        <v>43</v>
      </c>
      <c r="M21" s="18" t="str">
        <f>A130</f>
        <v>28/09/2026 05:00 PM</v>
      </c>
      <c r="N21" s="18" t="str">
        <f>A139</f>
        <v>28/09/2026 05:27 PM</v>
      </c>
      <c r="O21" s="10">
        <f>AVERAGE(G130:G139)</f>
        <v>161</v>
      </c>
      <c r="P21" s="19">
        <f>MIN(G130:G139)</f>
        <v>60</v>
      </c>
      <c r="Q21" s="19">
        <f>MAX(G130:G139)</f>
        <v>285</v>
      </c>
      <c r="R21" s="20">
        <v>73.17</v>
      </c>
      <c r="S21" s="20">
        <f>AVERAGE(C130:C139)</f>
        <v>32.228000000000002</v>
      </c>
      <c r="T21" s="20">
        <f>AVERAGE(F130:F139)</f>
        <v>4.5609999999999999</v>
      </c>
    </row>
    <row r="22" spans="1:20" x14ac:dyDescent="0.8">
      <c r="A22" s="2" t="s">
        <v>68</v>
      </c>
      <c r="B22" s="3" t="s">
        <v>11</v>
      </c>
      <c r="C22" s="4">
        <v>47.25</v>
      </c>
      <c r="D22" s="4">
        <v>40.6</v>
      </c>
      <c r="E22" s="4">
        <v>31.1</v>
      </c>
      <c r="F22" s="4">
        <v>16.149999999999999</v>
      </c>
      <c r="G22" s="5">
        <v>966</v>
      </c>
      <c r="H22" s="6">
        <v>2.2000000000000002</v>
      </c>
      <c r="I22" s="2" t="s">
        <v>12</v>
      </c>
      <c r="K22" s="17" t="s">
        <v>69</v>
      </c>
      <c r="L22" s="12" t="s">
        <v>11</v>
      </c>
      <c r="M22" s="17" t="str">
        <f>A140</f>
        <v>28/09/2026 05:30 PM</v>
      </c>
      <c r="N22" s="17" t="str">
        <f>A149</f>
        <v>28/09/2026 05:57 PM</v>
      </c>
      <c r="O22" s="14">
        <f>AVERAGE(G140:G149)</f>
        <v>43</v>
      </c>
      <c r="P22" s="5">
        <f>MIN(G140:G149)</f>
        <v>19</v>
      </c>
      <c r="Q22" s="5">
        <f>MAX(G140:G149)</f>
        <v>62</v>
      </c>
      <c r="R22" s="4">
        <v>14.57</v>
      </c>
      <c r="S22" s="4">
        <f>AVERAGE(C140:C149)</f>
        <v>29.669999999999998</v>
      </c>
      <c r="T22" s="4">
        <f>AVERAGE(F140:F149)</f>
        <v>2.9090000000000003</v>
      </c>
    </row>
    <row r="23" spans="1:20" x14ac:dyDescent="0.8">
      <c r="A23" s="2" t="s">
        <v>70</v>
      </c>
      <c r="B23" s="3" t="s">
        <v>11</v>
      </c>
      <c r="C23" s="4">
        <v>47.21</v>
      </c>
      <c r="D23" s="4">
        <v>41.28</v>
      </c>
      <c r="E23" s="4">
        <v>31.33</v>
      </c>
      <c r="F23" s="4">
        <v>15.88</v>
      </c>
      <c r="G23" s="5">
        <v>968</v>
      </c>
      <c r="H23" s="6">
        <v>0.5</v>
      </c>
      <c r="I23" s="2" t="s">
        <v>12</v>
      </c>
      <c r="K23" s="18" t="s">
        <v>71</v>
      </c>
      <c r="L23" s="8" t="s">
        <v>43</v>
      </c>
      <c r="M23" s="18" t="str">
        <f>A150</f>
        <v>28/09/2026 06:00 PM</v>
      </c>
      <c r="N23" s="18" t="str">
        <f>A159</f>
        <v>28/09/2026 06:27 PM</v>
      </c>
      <c r="O23" s="10">
        <f>AVERAGE(G150:G159)</f>
        <v>10.9</v>
      </c>
      <c r="P23" s="19">
        <f>MIN(G150:G159)</f>
        <v>0</v>
      </c>
      <c r="Q23" s="19">
        <f>MAX(G150:G159)</f>
        <v>21</v>
      </c>
      <c r="R23" s="20">
        <v>7.53</v>
      </c>
      <c r="S23" s="20">
        <f>AVERAGE(C150:C159)</f>
        <v>28.186</v>
      </c>
      <c r="T23" s="20">
        <f>AVERAGE(F150:F159)</f>
        <v>1.54</v>
      </c>
    </row>
    <row r="24" spans="1:20" x14ac:dyDescent="0.8">
      <c r="A24" s="2" t="s">
        <v>72</v>
      </c>
      <c r="B24" s="3" t="s">
        <v>11</v>
      </c>
      <c r="C24" s="4">
        <v>47.76</v>
      </c>
      <c r="D24" s="4">
        <v>41.64</v>
      </c>
      <c r="E24" s="4">
        <v>31.67</v>
      </c>
      <c r="F24" s="4">
        <v>16.09</v>
      </c>
      <c r="G24" s="5">
        <v>972</v>
      </c>
      <c r="H24" s="6">
        <v>1.7</v>
      </c>
      <c r="I24" s="2" t="s">
        <v>12</v>
      </c>
      <c r="K24" s="17" t="s">
        <v>73</v>
      </c>
      <c r="L24" s="12" t="s">
        <v>11</v>
      </c>
      <c r="M24" s="17" t="str">
        <f>A160</f>
        <v>28/09/2026 06:30 PM</v>
      </c>
      <c r="N24" s="17" t="str">
        <f>A169</f>
        <v>28/09/2026 06:57 PM</v>
      </c>
      <c r="O24" s="14">
        <f>AVERAGE(G160:G169)</f>
        <v>0</v>
      </c>
      <c r="P24" s="5">
        <f>MIN(G160:G169)</f>
        <v>0</v>
      </c>
      <c r="Q24" s="5">
        <f>MAX(G160:G169)</f>
        <v>0</v>
      </c>
      <c r="R24" s="4">
        <v>0</v>
      </c>
      <c r="S24" s="4">
        <f>AVERAGE(C160:C169)</f>
        <v>26.670999999999999</v>
      </c>
      <c r="T24" s="4">
        <f>AVERAGE(F160:F169)</f>
        <v>1.1819999999999999</v>
      </c>
    </row>
    <row r="25" spans="1:20" x14ac:dyDescent="0.8">
      <c r="A25" s="2" t="s">
        <v>74</v>
      </c>
      <c r="B25" s="3" t="s">
        <v>11</v>
      </c>
      <c r="C25" s="4">
        <v>47.94</v>
      </c>
      <c r="D25" s="4">
        <v>40.53</v>
      </c>
      <c r="E25" s="4">
        <v>31.87</v>
      </c>
      <c r="F25" s="4">
        <v>16.07</v>
      </c>
      <c r="G25" s="5">
        <v>974</v>
      </c>
      <c r="H25" s="6">
        <v>3</v>
      </c>
      <c r="I25" s="2" t="s">
        <v>12</v>
      </c>
      <c r="K25" s="18" t="s">
        <v>75</v>
      </c>
      <c r="L25" s="8" t="s">
        <v>43</v>
      </c>
      <c r="M25" s="18" t="str">
        <f>A170</f>
        <v>28/09/2026 07:00 PM</v>
      </c>
      <c r="N25" s="18" t="str">
        <f>A179</f>
        <v>28/09/2026 07:27 PM</v>
      </c>
      <c r="O25" s="10">
        <f>AVERAGE(G170:G179)</f>
        <v>0</v>
      </c>
      <c r="P25" s="19">
        <f>MIN(G170:G179)</f>
        <v>0</v>
      </c>
      <c r="Q25" s="19">
        <f>MAX(G170:G179)</f>
        <v>0</v>
      </c>
      <c r="R25" s="20">
        <v>0</v>
      </c>
      <c r="S25" s="20">
        <f>AVERAGE(C170:C179)</f>
        <v>25.733000000000004</v>
      </c>
      <c r="T25" s="20">
        <f>AVERAGE(F170:F179)</f>
        <v>0.95999999999999974</v>
      </c>
    </row>
    <row r="26" spans="1:20" x14ac:dyDescent="0.8">
      <c r="A26" s="2" t="s">
        <v>76</v>
      </c>
      <c r="B26" s="3" t="s">
        <v>11</v>
      </c>
      <c r="C26" s="4">
        <v>47.73</v>
      </c>
      <c r="D26" s="4">
        <v>41</v>
      </c>
      <c r="E26" s="4">
        <v>31.73</v>
      </c>
      <c r="F26" s="4">
        <v>16</v>
      </c>
      <c r="G26" s="5">
        <v>975</v>
      </c>
      <c r="H26" s="6">
        <v>0.5</v>
      </c>
      <c r="I26" s="2" t="s">
        <v>12</v>
      </c>
      <c r="K26" s="17" t="s">
        <v>77</v>
      </c>
      <c r="L26" s="12" t="s">
        <v>11</v>
      </c>
      <c r="M26" s="17" t="str">
        <f>A180</f>
        <v>28/09/2026 07:30 PM</v>
      </c>
      <c r="N26" s="17" t="str">
        <f>A189</f>
        <v>28/09/2026 07:57 PM</v>
      </c>
      <c r="O26" s="14">
        <f>AVERAGE(G180:G189)</f>
        <v>0</v>
      </c>
      <c r="P26" s="5">
        <f>MIN(G180:G189)</f>
        <v>0</v>
      </c>
      <c r="Q26" s="5">
        <f>MAX(G180:G189)</f>
        <v>0</v>
      </c>
      <c r="R26" s="4">
        <v>0</v>
      </c>
      <c r="S26" s="4">
        <f>AVERAGE(C180:C189)</f>
        <v>25.375000000000004</v>
      </c>
      <c r="T26" s="4">
        <f>AVERAGE(F180:F189)</f>
        <v>0.93799999999999994</v>
      </c>
    </row>
    <row r="27" spans="1:20" x14ac:dyDescent="0.8">
      <c r="A27" s="2" t="s">
        <v>78</v>
      </c>
      <c r="B27" s="3" t="s">
        <v>11</v>
      </c>
      <c r="C27" s="4">
        <v>47.9</v>
      </c>
      <c r="D27" s="4">
        <v>41.36</v>
      </c>
      <c r="E27" s="4">
        <v>31.67</v>
      </c>
      <c r="F27" s="4">
        <v>16.23</v>
      </c>
      <c r="G27" s="5">
        <v>973</v>
      </c>
      <c r="H27" s="6">
        <v>1.5</v>
      </c>
      <c r="I27" s="2" t="s">
        <v>12</v>
      </c>
      <c r="K27" s="18" t="s">
        <v>79</v>
      </c>
      <c r="L27" s="8" t="s">
        <v>43</v>
      </c>
      <c r="M27" s="18" t="str">
        <f>A190</f>
        <v>28/09/2026 08:00 PM</v>
      </c>
      <c r="N27" s="18" t="str">
        <f>A199</f>
        <v>28/09/2026 08:27 PM</v>
      </c>
      <c r="O27" s="10">
        <f>AVERAGE(G190:G199)</f>
        <v>0</v>
      </c>
      <c r="P27" s="19">
        <f>MIN(G190:G199)</f>
        <v>0</v>
      </c>
      <c r="Q27" s="19">
        <f>MAX(G190:G199)</f>
        <v>0</v>
      </c>
      <c r="R27" s="20">
        <v>0</v>
      </c>
      <c r="S27" s="20">
        <f>AVERAGE(C190:C199)</f>
        <v>25.521000000000001</v>
      </c>
      <c r="T27" s="20">
        <f>AVERAGE(F190:F199)</f>
        <v>1.002</v>
      </c>
    </row>
    <row r="28" spans="1:20" x14ac:dyDescent="0.8">
      <c r="A28" s="2" t="s">
        <v>80</v>
      </c>
      <c r="B28" s="3" t="s">
        <v>11</v>
      </c>
      <c r="C28" s="4">
        <v>48.13</v>
      </c>
      <c r="D28" s="4">
        <v>41.16</v>
      </c>
      <c r="E28" s="4">
        <v>31.75</v>
      </c>
      <c r="F28" s="4">
        <v>16.38</v>
      </c>
      <c r="G28" s="5">
        <v>981</v>
      </c>
      <c r="H28" s="6">
        <v>0.9</v>
      </c>
      <c r="I28" s="2" t="s">
        <v>12</v>
      </c>
      <c r="K28" s="17" t="s">
        <v>81</v>
      </c>
      <c r="L28" s="12" t="s">
        <v>11</v>
      </c>
      <c r="M28" s="17" t="str">
        <f>A200</f>
        <v>28/09/2026 08:30 PM</v>
      </c>
      <c r="N28" s="17" t="str">
        <f>A209</f>
        <v>28/09/2026 08:57 PM</v>
      </c>
      <c r="O28" s="14">
        <f>AVERAGE(G200:G209)</f>
        <v>0</v>
      </c>
      <c r="P28" s="5">
        <f>MIN(G200:G209)</f>
        <v>0</v>
      </c>
      <c r="Q28" s="5">
        <f>MAX(G200:G209)</f>
        <v>0</v>
      </c>
      <c r="R28" s="4">
        <v>0</v>
      </c>
      <c r="S28" s="4">
        <f>AVERAGE(C200:C209)</f>
        <v>25.085000000000001</v>
      </c>
      <c r="T28" s="4">
        <f>AVERAGE(F200:F209)</f>
        <v>1.0149999999999999</v>
      </c>
    </row>
    <row r="29" spans="1:20" x14ac:dyDescent="0.8">
      <c r="A29" s="2" t="s">
        <v>82</v>
      </c>
      <c r="B29" s="3" t="s">
        <v>11</v>
      </c>
      <c r="C29" s="4">
        <v>48.09</v>
      </c>
      <c r="D29" s="4">
        <v>41.01</v>
      </c>
      <c r="E29" s="4">
        <v>31.82</v>
      </c>
      <c r="F29" s="4">
        <v>16.27</v>
      </c>
      <c r="G29" s="5">
        <v>988</v>
      </c>
      <c r="H29" s="6">
        <v>0.2</v>
      </c>
      <c r="I29" s="2" t="s">
        <v>12</v>
      </c>
      <c r="K29" s="18" t="s">
        <v>83</v>
      </c>
      <c r="L29" s="8" t="s">
        <v>43</v>
      </c>
      <c r="M29" s="18" t="str">
        <f>A210</f>
        <v>28/09/2026 09:00 PM</v>
      </c>
      <c r="N29" s="18" t="str">
        <f>A219</f>
        <v>28/09/2026 09:27 PM</v>
      </c>
      <c r="O29" s="10">
        <f>AVERAGE(G210:G219)</f>
        <v>0</v>
      </c>
      <c r="P29" s="19">
        <f>MIN(G210:G219)</f>
        <v>0</v>
      </c>
      <c r="Q29" s="19">
        <f>MAX(G210:G219)</f>
        <v>0</v>
      </c>
      <c r="R29" s="20">
        <v>0</v>
      </c>
      <c r="S29" s="20">
        <f>AVERAGE(C210:C219)</f>
        <v>23.973000000000003</v>
      </c>
      <c r="T29" s="20">
        <f>AVERAGE(F210:F219)</f>
        <v>1.6439999999999997</v>
      </c>
    </row>
    <row r="30" spans="1:20" x14ac:dyDescent="0.8">
      <c r="A30" s="21" t="s">
        <v>84</v>
      </c>
      <c r="B30" s="22" t="s">
        <v>43</v>
      </c>
      <c r="C30" s="20">
        <v>47.66</v>
      </c>
      <c r="D30" s="20">
        <v>40.409999999999997</v>
      </c>
      <c r="E30" s="20">
        <v>32.020000000000003</v>
      </c>
      <c r="F30" s="20">
        <v>15.64</v>
      </c>
      <c r="G30" s="19">
        <v>980</v>
      </c>
      <c r="H30" s="23">
        <v>3.7</v>
      </c>
      <c r="I30" s="21" t="s">
        <v>12</v>
      </c>
      <c r="K30" s="17" t="s">
        <v>85</v>
      </c>
      <c r="L30" s="12" t="s">
        <v>11</v>
      </c>
      <c r="M30" s="17" t="str">
        <f>A220</f>
        <v>28/09/2026 09:30 PM</v>
      </c>
      <c r="N30" s="17" t="str">
        <f>A229</f>
        <v>28/09/2026 09:57 PM</v>
      </c>
      <c r="O30" s="14">
        <f>AVERAGE(G220:G229)</f>
        <v>0</v>
      </c>
      <c r="P30" s="5">
        <f>MIN(G220:G229)</f>
        <v>0</v>
      </c>
      <c r="Q30" s="5">
        <f>MAX(G220:G229)</f>
        <v>0</v>
      </c>
      <c r="R30" s="4">
        <v>0</v>
      </c>
      <c r="S30" s="4">
        <f>AVERAGE(C220:C229)</f>
        <v>23.793999999999997</v>
      </c>
      <c r="T30" s="4">
        <f>AVERAGE(F220:F229)</f>
        <v>1.4919999999999998</v>
      </c>
    </row>
    <row r="31" spans="1:20" x14ac:dyDescent="0.8">
      <c r="A31" s="21" t="s">
        <v>86</v>
      </c>
      <c r="B31" s="22" t="s">
        <v>43</v>
      </c>
      <c r="C31" s="20">
        <v>47.23</v>
      </c>
      <c r="D31" s="20">
        <v>39.799999999999997</v>
      </c>
      <c r="E31" s="20">
        <v>31.93</v>
      </c>
      <c r="F31" s="20">
        <v>15.3</v>
      </c>
      <c r="G31" s="19">
        <v>978</v>
      </c>
      <c r="H31" s="23">
        <v>0.2</v>
      </c>
      <c r="I31" s="21" t="s">
        <v>12</v>
      </c>
      <c r="K31" s="18" t="s">
        <v>87</v>
      </c>
      <c r="L31" s="8" t="s">
        <v>43</v>
      </c>
      <c r="M31" s="18" t="str">
        <f>A230</f>
        <v>28/09/2026 10:00 PM</v>
      </c>
      <c r="N31" s="18" t="str">
        <f>A239</f>
        <v>28/09/2026 10:27 PM</v>
      </c>
      <c r="O31" s="10">
        <f>AVERAGE(G230:G239)</f>
        <v>0</v>
      </c>
      <c r="P31" s="19">
        <f>MIN(G230:G239)</f>
        <v>0</v>
      </c>
      <c r="Q31" s="19">
        <f>MAX(G230:G239)</f>
        <v>0</v>
      </c>
      <c r="R31" s="20">
        <v>0</v>
      </c>
      <c r="S31" s="20">
        <f>AVERAGE(C230:C239)</f>
        <v>23.617000000000001</v>
      </c>
      <c r="T31" s="20">
        <f>AVERAGE(F230:F239)</f>
        <v>1.1259999999999999</v>
      </c>
    </row>
    <row r="32" spans="1:20" x14ac:dyDescent="0.8">
      <c r="A32" s="21" t="s">
        <v>88</v>
      </c>
      <c r="B32" s="22" t="s">
        <v>43</v>
      </c>
      <c r="C32" s="20">
        <v>46.72</v>
      </c>
      <c r="D32" s="20">
        <v>40.31</v>
      </c>
      <c r="E32" s="20">
        <v>32</v>
      </c>
      <c r="F32" s="20">
        <v>14.72</v>
      </c>
      <c r="G32" s="19">
        <v>818</v>
      </c>
      <c r="H32" s="23">
        <v>1.5</v>
      </c>
      <c r="I32" s="21" t="s">
        <v>12</v>
      </c>
      <c r="K32" s="17" t="s">
        <v>89</v>
      </c>
      <c r="L32" s="12" t="s">
        <v>11</v>
      </c>
      <c r="M32" s="17" t="str">
        <f>A240</f>
        <v>28/09/2026 10:30 PM</v>
      </c>
      <c r="N32" s="17" t="str">
        <f>A249</f>
        <v>28/09/2026 10:57 PM</v>
      </c>
      <c r="O32" s="14">
        <f>AVERAGE(G240:G249)</f>
        <v>0</v>
      </c>
      <c r="P32" s="5">
        <f>MIN(G240:G249)</f>
        <v>0</v>
      </c>
      <c r="Q32" s="5">
        <f>MAX(G240:G249)</f>
        <v>0</v>
      </c>
      <c r="R32" s="4">
        <v>0</v>
      </c>
      <c r="S32" s="4">
        <f>AVERAGE(C240:C249)</f>
        <v>23.761999999999997</v>
      </c>
      <c r="T32" s="4">
        <f>AVERAGE(F240:F249)</f>
        <v>1.143</v>
      </c>
    </row>
    <row r="33" spans="1:20" x14ac:dyDescent="0.8">
      <c r="A33" s="21" t="s">
        <v>90</v>
      </c>
      <c r="B33" s="22" t="s">
        <v>43</v>
      </c>
      <c r="C33" s="20">
        <v>46.73</v>
      </c>
      <c r="D33" s="20">
        <v>40.46</v>
      </c>
      <c r="E33" s="20">
        <v>31.85</v>
      </c>
      <c r="F33" s="20">
        <v>14.88</v>
      </c>
      <c r="G33" s="19">
        <v>651</v>
      </c>
      <c r="H33" s="23">
        <v>6.3</v>
      </c>
      <c r="I33" s="21" t="s">
        <v>41</v>
      </c>
      <c r="K33" s="18" t="s">
        <v>91</v>
      </c>
      <c r="L33" s="8" t="s">
        <v>43</v>
      </c>
      <c r="M33" s="18" t="str">
        <f>A250</f>
        <v>28/09/2026 11:00 PM</v>
      </c>
      <c r="N33" s="18" t="str">
        <f>A259</f>
        <v>28/09/2026 11:27 PM</v>
      </c>
      <c r="O33" s="10">
        <f>AVERAGE(G250:G259)</f>
        <v>0</v>
      </c>
      <c r="P33" s="19">
        <f>MIN(G250:G259)</f>
        <v>0</v>
      </c>
      <c r="Q33" s="19">
        <f>MAX(G250:G259)</f>
        <v>0</v>
      </c>
      <c r="R33" s="20">
        <v>0</v>
      </c>
      <c r="S33" s="20">
        <f>AVERAGE(C250:C259)</f>
        <v>23.707999999999998</v>
      </c>
      <c r="T33" s="20">
        <f>AVERAGE(F250:F259)</f>
        <v>1.0649999999999999</v>
      </c>
    </row>
    <row r="34" spans="1:20" x14ac:dyDescent="0.8">
      <c r="A34" s="21" t="s">
        <v>92</v>
      </c>
      <c r="B34" s="22" t="s">
        <v>43</v>
      </c>
      <c r="C34" s="20">
        <v>46.24</v>
      </c>
      <c r="D34" s="20">
        <v>41.12</v>
      </c>
      <c r="E34" s="20">
        <v>31.63</v>
      </c>
      <c r="F34" s="20">
        <v>14.61</v>
      </c>
      <c r="G34" s="19">
        <v>488</v>
      </c>
      <c r="H34" s="23">
        <v>4.3</v>
      </c>
      <c r="I34" s="21" t="s">
        <v>93</v>
      </c>
      <c r="K34" s="17" t="s">
        <v>94</v>
      </c>
      <c r="L34" s="12" t="s">
        <v>11</v>
      </c>
      <c r="M34" s="17" t="str">
        <f>A260</f>
        <v>28/09/2026 11:30 PM</v>
      </c>
      <c r="N34" s="17" t="str">
        <f>A269</f>
        <v>28/09/2026 11:57 PM</v>
      </c>
      <c r="O34" s="14">
        <f>AVERAGE(G260:G269)</f>
        <v>0</v>
      </c>
      <c r="P34" s="5">
        <f>MIN(G260:G269)</f>
        <v>0</v>
      </c>
      <c r="Q34" s="5">
        <f>MAX(G260:G269)</f>
        <v>0</v>
      </c>
      <c r="R34" s="4">
        <v>0</v>
      </c>
      <c r="S34" s="4">
        <f>AVERAGE(C260:C269)</f>
        <v>23.479000000000003</v>
      </c>
      <c r="T34" s="4">
        <f>AVERAGE(F260:F269)</f>
        <v>0.998</v>
      </c>
    </row>
    <row r="35" spans="1:20" x14ac:dyDescent="0.8">
      <c r="A35" s="21" t="s">
        <v>95</v>
      </c>
      <c r="B35" s="22" t="s">
        <v>43</v>
      </c>
      <c r="C35" s="20">
        <v>46.06</v>
      </c>
      <c r="D35" s="20">
        <v>42.23</v>
      </c>
      <c r="E35" s="20">
        <v>31.77</v>
      </c>
      <c r="F35" s="20">
        <v>14.29</v>
      </c>
      <c r="G35" s="19">
        <v>819</v>
      </c>
      <c r="H35" s="23">
        <v>0</v>
      </c>
      <c r="I35" s="21" t="s">
        <v>12</v>
      </c>
      <c r="K35" s="18" t="s">
        <v>96</v>
      </c>
      <c r="L35" s="8" t="s">
        <v>43</v>
      </c>
      <c r="M35" s="18" t="str">
        <f>A270</f>
        <v>29/09/2026 12:00 AM</v>
      </c>
      <c r="N35" s="18" t="str">
        <f>A279</f>
        <v>29/09/2026 12:27 AM</v>
      </c>
      <c r="O35" s="10">
        <f>AVERAGE(G270:G279)</f>
        <v>0</v>
      </c>
      <c r="P35" s="19">
        <f>MIN(G270:G279)</f>
        <v>0</v>
      </c>
      <c r="Q35" s="19">
        <f>MAX(G270:G279)</f>
        <v>0</v>
      </c>
      <c r="R35" s="20">
        <v>0</v>
      </c>
      <c r="S35" s="20">
        <f>AVERAGE(C270:C279)</f>
        <v>23.408000000000005</v>
      </c>
      <c r="T35" s="20">
        <f>AVERAGE(F270:F279)</f>
        <v>1.097</v>
      </c>
    </row>
    <row r="36" spans="1:20" x14ac:dyDescent="0.8">
      <c r="A36" s="21" t="s">
        <v>97</v>
      </c>
      <c r="B36" s="22" t="s">
        <v>43</v>
      </c>
      <c r="C36" s="20">
        <v>46.27</v>
      </c>
      <c r="D36" s="20">
        <v>41.11</v>
      </c>
      <c r="E36" s="20">
        <v>31.78</v>
      </c>
      <c r="F36" s="20">
        <v>14.49</v>
      </c>
      <c r="G36" s="19">
        <v>654</v>
      </c>
      <c r="H36" s="23">
        <v>7</v>
      </c>
      <c r="I36" s="21" t="s">
        <v>41</v>
      </c>
      <c r="K36" s="17" t="s">
        <v>98</v>
      </c>
      <c r="L36" s="12" t="s">
        <v>11</v>
      </c>
      <c r="M36" s="17" t="str">
        <f>A280</f>
        <v>29/09/2026 12:30 AM</v>
      </c>
      <c r="N36" s="17" t="str">
        <f>A289</f>
        <v>29/09/2026 12:57 AM</v>
      </c>
      <c r="O36" s="14">
        <f>AVERAGE(G280:G289)</f>
        <v>0</v>
      </c>
      <c r="P36" s="5">
        <f>MIN(G280:G289)</f>
        <v>0</v>
      </c>
      <c r="Q36" s="5">
        <f>MAX(G280:G289)</f>
        <v>0</v>
      </c>
      <c r="R36" s="4">
        <v>0</v>
      </c>
      <c r="S36" s="4">
        <f>AVERAGE(C280:C289)</f>
        <v>23.154000000000003</v>
      </c>
      <c r="T36" s="4">
        <f>AVERAGE(F280:F289)</f>
        <v>1.032</v>
      </c>
    </row>
    <row r="37" spans="1:20" x14ac:dyDescent="0.8">
      <c r="A37" s="21" t="s">
        <v>99</v>
      </c>
      <c r="B37" s="22" t="s">
        <v>43</v>
      </c>
      <c r="C37" s="20">
        <v>46.28</v>
      </c>
      <c r="D37" s="20">
        <v>41.85</v>
      </c>
      <c r="E37" s="20">
        <v>31.75</v>
      </c>
      <c r="F37" s="20">
        <v>14.53</v>
      </c>
      <c r="G37" s="19">
        <v>491</v>
      </c>
      <c r="H37" s="23">
        <v>1</v>
      </c>
      <c r="I37" s="21" t="s">
        <v>93</v>
      </c>
      <c r="K37" s="18" t="s">
        <v>100</v>
      </c>
      <c r="L37" s="8" t="s">
        <v>43</v>
      </c>
      <c r="M37" s="18" t="str">
        <f>A290</f>
        <v>29/09/2026 01:00 AM</v>
      </c>
      <c r="N37" s="18" t="str">
        <f>A299</f>
        <v>29/09/2026 01:27 AM</v>
      </c>
      <c r="O37" s="10">
        <f>AVERAGE(G290:G299)</f>
        <v>0</v>
      </c>
      <c r="P37" s="19">
        <f>MIN(G290:G299)</f>
        <v>0</v>
      </c>
      <c r="Q37" s="19">
        <f>MAX(G290:G299)</f>
        <v>0</v>
      </c>
      <c r="R37" s="20">
        <v>0</v>
      </c>
      <c r="S37" s="20">
        <f>AVERAGE(C290:C299)</f>
        <v>23.138000000000002</v>
      </c>
      <c r="T37" s="20">
        <f>AVERAGE(F290:F299)</f>
        <v>1.0009999999999999</v>
      </c>
    </row>
    <row r="38" spans="1:20" x14ac:dyDescent="0.8">
      <c r="A38" s="21" t="s">
        <v>101</v>
      </c>
      <c r="B38" s="22" t="s">
        <v>43</v>
      </c>
      <c r="C38" s="20">
        <v>46.41</v>
      </c>
      <c r="D38" s="20">
        <v>41.93</v>
      </c>
      <c r="E38" s="20">
        <v>31.98</v>
      </c>
      <c r="F38" s="20">
        <v>14.43</v>
      </c>
      <c r="G38" s="19">
        <v>654</v>
      </c>
      <c r="H38" s="23">
        <v>3.5</v>
      </c>
      <c r="I38" s="21" t="s">
        <v>41</v>
      </c>
      <c r="K38" s="17" t="s">
        <v>102</v>
      </c>
      <c r="L38" s="12" t="s">
        <v>11</v>
      </c>
      <c r="M38" s="17" t="str">
        <f>A300</f>
        <v>29/09/2026 01:30 AM</v>
      </c>
      <c r="N38" s="17" t="str">
        <f>A309</f>
        <v>29/09/2026 01:57 AM</v>
      </c>
      <c r="O38" s="14">
        <f>AVERAGE(G300:G309)</f>
        <v>0</v>
      </c>
      <c r="P38" s="5">
        <f>MIN(G300:G309)</f>
        <v>0</v>
      </c>
      <c r="Q38" s="5">
        <f>MAX(G300:G309)</f>
        <v>0</v>
      </c>
      <c r="R38" s="4">
        <v>0</v>
      </c>
      <c r="S38" s="4">
        <f>AVERAGE(C300:C309)</f>
        <v>23.390999999999998</v>
      </c>
      <c r="T38" s="4">
        <f>AVERAGE(F300:F309)</f>
        <v>1.1110000000000002</v>
      </c>
    </row>
    <row r="39" spans="1:20" x14ac:dyDescent="0.8">
      <c r="A39" s="21" t="s">
        <v>103</v>
      </c>
      <c r="B39" s="22" t="s">
        <v>43</v>
      </c>
      <c r="C39" s="20">
        <v>46.54</v>
      </c>
      <c r="D39" s="20">
        <v>41.17</v>
      </c>
      <c r="E39" s="20">
        <v>32.020000000000003</v>
      </c>
      <c r="F39" s="20">
        <v>14.52</v>
      </c>
      <c r="G39" s="19">
        <v>492</v>
      </c>
      <c r="H39" s="23">
        <v>4</v>
      </c>
      <c r="I39" s="21" t="s">
        <v>93</v>
      </c>
      <c r="K39" s="18" t="s">
        <v>104</v>
      </c>
      <c r="L39" s="8" t="s">
        <v>43</v>
      </c>
      <c r="M39" s="18" t="str">
        <f>A310</f>
        <v>29/09/2026 02:00 AM</v>
      </c>
      <c r="N39" s="18" t="str">
        <f>A319</f>
        <v>29/09/2026 02:27 AM</v>
      </c>
      <c r="O39" s="10">
        <f>AVERAGE(G310:G319)</f>
        <v>0</v>
      </c>
      <c r="P39" s="19">
        <f>MIN(G310:G319)</f>
        <v>0</v>
      </c>
      <c r="Q39" s="19">
        <f>MAX(G310:G319)</f>
        <v>0</v>
      </c>
      <c r="R39" s="20">
        <v>0</v>
      </c>
      <c r="S39" s="20">
        <f>AVERAGE(C310:C319)</f>
        <v>23.413999999999998</v>
      </c>
      <c r="T39" s="20">
        <f>AVERAGE(F310:F319)</f>
        <v>1.008</v>
      </c>
    </row>
    <row r="40" spans="1:20" x14ac:dyDescent="0.8">
      <c r="A40" s="2" t="s">
        <v>105</v>
      </c>
      <c r="B40" s="3" t="s">
        <v>11</v>
      </c>
      <c r="C40" s="4">
        <v>46.14</v>
      </c>
      <c r="D40" s="4">
        <v>40.93</v>
      </c>
      <c r="E40" s="4">
        <v>32.020000000000003</v>
      </c>
      <c r="F40" s="4">
        <v>14.12</v>
      </c>
      <c r="G40" s="5">
        <v>492</v>
      </c>
      <c r="H40" s="6">
        <v>5.3</v>
      </c>
      <c r="I40" s="2" t="s">
        <v>93</v>
      </c>
      <c r="K40" s="17" t="s">
        <v>106</v>
      </c>
      <c r="L40" s="12" t="s">
        <v>11</v>
      </c>
      <c r="M40" s="17" t="str">
        <f>A320</f>
        <v>29/09/2026 02:30 AM</v>
      </c>
      <c r="N40" s="17" t="str">
        <f>A329</f>
        <v>29/09/2026 02:57 AM</v>
      </c>
      <c r="O40" s="14">
        <f>AVERAGE(G320:G329)</f>
        <v>0</v>
      </c>
      <c r="P40" s="5">
        <f>MIN(G320:G329)</f>
        <v>0</v>
      </c>
      <c r="Q40" s="5">
        <f>MAX(G320:G329)</f>
        <v>0</v>
      </c>
      <c r="R40" s="4">
        <v>0</v>
      </c>
      <c r="S40" s="4">
        <f>AVERAGE(C320:C329)</f>
        <v>23.393999999999998</v>
      </c>
      <c r="T40" s="4">
        <f>AVERAGE(F320:F329)</f>
        <v>0.98199999999999998</v>
      </c>
    </row>
    <row r="41" spans="1:20" x14ac:dyDescent="0.8">
      <c r="A41" s="2" t="s">
        <v>107</v>
      </c>
      <c r="B41" s="3" t="s">
        <v>11</v>
      </c>
      <c r="C41" s="4">
        <v>45.43</v>
      </c>
      <c r="D41" s="4">
        <v>42.3</v>
      </c>
      <c r="E41" s="4">
        <v>31.97</v>
      </c>
      <c r="F41" s="4">
        <v>13.46</v>
      </c>
      <c r="G41" s="5">
        <v>656</v>
      </c>
      <c r="H41" s="6">
        <v>0</v>
      </c>
      <c r="I41" s="2" t="s">
        <v>41</v>
      </c>
      <c r="K41" s="18" t="s">
        <v>108</v>
      </c>
      <c r="L41" s="8" t="s">
        <v>43</v>
      </c>
      <c r="M41" s="18" t="str">
        <f>A330</f>
        <v>29/09/2026 03:00 AM</v>
      </c>
      <c r="N41" s="18" t="str">
        <f>A339</f>
        <v>29/09/2026 03:27 AM</v>
      </c>
      <c r="O41" s="10">
        <f>AVERAGE(G330:G339)</f>
        <v>0</v>
      </c>
      <c r="P41" s="19">
        <f>MIN(G330:G339)</f>
        <v>0</v>
      </c>
      <c r="Q41" s="19">
        <f>MAX(G330:G339)</f>
        <v>0</v>
      </c>
      <c r="R41" s="20">
        <v>0</v>
      </c>
      <c r="S41" s="20">
        <f>AVERAGE(C330:C339)</f>
        <v>23.201000000000001</v>
      </c>
      <c r="T41" s="20">
        <f>AVERAGE(F330:F339)</f>
        <v>0.87899999999999989</v>
      </c>
    </row>
    <row r="42" spans="1:20" x14ac:dyDescent="0.8">
      <c r="A42" s="2" t="s">
        <v>109</v>
      </c>
      <c r="B42" s="3" t="s">
        <v>11</v>
      </c>
      <c r="C42" s="4">
        <v>46.31</v>
      </c>
      <c r="D42" s="4">
        <v>42.89</v>
      </c>
      <c r="E42" s="4">
        <v>32.18</v>
      </c>
      <c r="F42" s="4">
        <v>14.13</v>
      </c>
      <c r="G42" s="5">
        <v>492</v>
      </c>
      <c r="H42" s="6">
        <v>1.8</v>
      </c>
      <c r="I42" s="2" t="s">
        <v>93</v>
      </c>
      <c r="K42" s="17" t="s">
        <v>110</v>
      </c>
      <c r="L42" s="12" t="s">
        <v>11</v>
      </c>
      <c r="M42" s="17" t="str">
        <f>A340</f>
        <v>29/09/2026 03:30 AM</v>
      </c>
      <c r="N42" s="17" t="str">
        <f>A349</f>
        <v>29/09/2026 03:57 AM</v>
      </c>
      <c r="O42" s="14">
        <f>AVERAGE(G340:G349)</f>
        <v>0</v>
      </c>
      <c r="P42" s="5">
        <f>MIN(G340:G349)</f>
        <v>0</v>
      </c>
      <c r="Q42" s="5">
        <f>MAX(G340:G349)</f>
        <v>0</v>
      </c>
      <c r="R42" s="4">
        <v>0</v>
      </c>
      <c r="S42" s="4">
        <f>AVERAGE(C340:C349)</f>
        <v>23.003000000000004</v>
      </c>
      <c r="T42" s="4">
        <f>AVERAGE(F340:F349)</f>
        <v>0.83399999999999996</v>
      </c>
    </row>
    <row r="43" spans="1:20" x14ac:dyDescent="0.8">
      <c r="A43" s="2" t="s">
        <v>111</v>
      </c>
      <c r="B43" s="3" t="s">
        <v>11</v>
      </c>
      <c r="C43" s="4">
        <v>47.07</v>
      </c>
      <c r="D43" s="4">
        <v>41.17</v>
      </c>
      <c r="E43" s="4">
        <v>32.4</v>
      </c>
      <c r="F43" s="4">
        <v>14.67</v>
      </c>
      <c r="G43" s="5">
        <v>490</v>
      </c>
      <c r="H43" s="6">
        <v>4.3</v>
      </c>
      <c r="I43" s="2" t="s">
        <v>93</v>
      </c>
      <c r="K43" s="18" t="s">
        <v>112</v>
      </c>
      <c r="L43" s="8" t="s">
        <v>43</v>
      </c>
      <c r="M43" s="18" t="str">
        <f>A350</f>
        <v>29/09/2026 04:00 AM</v>
      </c>
      <c r="N43" s="18" t="str">
        <f>A359</f>
        <v>29/09/2026 04:27 AM</v>
      </c>
      <c r="O43" s="10">
        <f>AVERAGE(G350:G359)</f>
        <v>0</v>
      </c>
      <c r="P43" s="19">
        <f>MIN(G350:G359)</f>
        <v>0</v>
      </c>
      <c r="Q43" s="19">
        <f>MAX(G350:G359)</f>
        <v>0</v>
      </c>
      <c r="R43" s="20">
        <v>0</v>
      </c>
      <c r="S43" s="20">
        <f>AVERAGE(C350:C359)</f>
        <v>22.610999999999997</v>
      </c>
      <c r="T43" s="20">
        <f>AVERAGE(F350:F359)</f>
        <v>0.63800000000000001</v>
      </c>
    </row>
    <row r="44" spans="1:20" x14ac:dyDescent="0.8">
      <c r="A44" s="2" t="s">
        <v>113</v>
      </c>
      <c r="B44" s="3" t="s">
        <v>11</v>
      </c>
      <c r="C44" s="4">
        <v>46.85</v>
      </c>
      <c r="D44" s="4">
        <v>40.4</v>
      </c>
      <c r="E44" s="4">
        <v>32.229999999999997</v>
      </c>
      <c r="F44" s="4">
        <v>14.62</v>
      </c>
      <c r="G44" s="5">
        <v>486</v>
      </c>
      <c r="H44" s="6">
        <v>11.8</v>
      </c>
      <c r="I44" s="2" t="s">
        <v>93</v>
      </c>
      <c r="K44" s="17" t="s">
        <v>114</v>
      </c>
      <c r="L44" s="12" t="s">
        <v>11</v>
      </c>
      <c r="M44" s="17" t="str">
        <f>A360</f>
        <v>29/09/2026 04:30 AM</v>
      </c>
      <c r="N44" s="17" t="str">
        <f>A369</f>
        <v>29/09/2026 04:57 AM</v>
      </c>
      <c r="O44" s="14">
        <f>AVERAGE(G360:G369)</f>
        <v>0</v>
      </c>
      <c r="P44" s="5">
        <f>MIN(G360:G369)</f>
        <v>0</v>
      </c>
      <c r="Q44" s="5">
        <f>MAX(G360:G369)</f>
        <v>0</v>
      </c>
      <c r="R44" s="4">
        <v>0</v>
      </c>
      <c r="S44" s="4">
        <f>AVERAGE(C360:C369)</f>
        <v>22.436</v>
      </c>
      <c r="T44" s="4">
        <f>AVERAGE(F360:F369)</f>
        <v>0.53600000000000003</v>
      </c>
    </row>
    <row r="45" spans="1:20" x14ac:dyDescent="0.8">
      <c r="A45" s="2" t="s">
        <v>115</v>
      </c>
      <c r="B45" s="3" t="s">
        <v>11</v>
      </c>
      <c r="C45" s="4">
        <v>44.51</v>
      </c>
      <c r="D45" s="4">
        <v>41.97</v>
      </c>
      <c r="E45" s="4">
        <v>31.97</v>
      </c>
      <c r="F45" s="4">
        <v>12.54</v>
      </c>
      <c r="G45" s="5">
        <v>645</v>
      </c>
      <c r="H45" s="6">
        <v>9</v>
      </c>
      <c r="I45" s="2" t="s">
        <v>41</v>
      </c>
      <c r="K45" s="18" t="s">
        <v>116</v>
      </c>
      <c r="L45" s="8" t="s">
        <v>43</v>
      </c>
      <c r="M45" s="18" t="str">
        <f>A370</f>
        <v>29/09/2026 05:00 AM</v>
      </c>
      <c r="N45" s="18" t="str">
        <f>A379</f>
        <v>29/09/2026 05:27 AM</v>
      </c>
      <c r="O45" s="10">
        <f>AVERAGE(G370:G379)</f>
        <v>0</v>
      </c>
      <c r="P45" s="19">
        <f>MIN(G370:G379)</f>
        <v>0</v>
      </c>
      <c r="Q45" s="19">
        <f>MAX(G370:G379)</f>
        <v>0</v>
      </c>
      <c r="R45" s="20">
        <v>0</v>
      </c>
      <c r="S45" s="20">
        <f>AVERAGE(C370:C379)</f>
        <v>22.396000000000001</v>
      </c>
      <c r="T45" s="20">
        <f>AVERAGE(F370:F379)</f>
        <v>0.60099999999999987</v>
      </c>
    </row>
    <row r="46" spans="1:20" x14ac:dyDescent="0.8">
      <c r="A46" s="2" t="s">
        <v>117</v>
      </c>
      <c r="B46" s="3" t="s">
        <v>11</v>
      </c>
      <c r="C46" s="4">
        <v>44.42</v>
      </c>
      <c r="D46" s="4">
        <v>43.51</v>
      </c>
      <c r="E46" s="4">
        <v>31.83</v>
      </c>
      <c r="F46" s="4">
        <v>12.59</v>
      </c>
      <c r="G46" s="5">
        <v>806</v>
      </c>
      <c r="H46" s="6">
        <v>6.3</v>
      </c>
      <c r="I46" s="2" t="s">
        <v>12</v>
      </c>
      <c r="K46" s="17" t="s">
        <v>118</v>
      </c>
      <c r="L46" s="12" t="s">
        <v>11</v>
      </c>
      <c r="M46" s="17" t="str">
        <f>A380</f>
        <v>29/09/2026 05:30 AM</v>
      </c>
      <c r="N46" s="17" t="str">
        <f>A389</f>
        <v>29/09/2026 05:57 AM</v>
      </c>
      <c r="O46" s="14">
        <f>AVERAGE(G380:G389)</f>
        <v>0</v>
      </c>
      <c r="P46" s="5">
        <f>MIN(G380:G389)</f>
        <v>0</v>
      </c>
      <c r="Q46" s="5">
        <f>MAX(G380:G389)</f>
        <v>0</v>
      </c>
      <c r="R46" s="4">
        <v>0</v>
      </c>
      <c r="S46" s="4">
        <f>AVERAGE(C380:C389)</f>
        <v>22.297999999999998</v>
      </c>
      <c r="T46" s="4">
        <f>AVERAGE(F380:F389)</f>
        <v>0.59800000000000009</v>
      </c>
    </row>
    <row r="47" spans="1:20" x14ac:dyDescent="0.8">
      <c r="A47" s="2" t="s">
        <v>119</v>
      </c>
      <c r="B47" s="3" t="s">
        <v>11</v>
      </c>
      <c r="C47" s="4">
        <v>44.72</v>
      </c>
      <c r="D47" s="4">
        <v>42.99</v>
      </c>
      <c r="E47" s="4">
        <v>31.78</v>
      </c>
      <c r="F47" s="4">
        <v>12.94</v>
      </c>
      <c r="G47" s="5">
        <v>809</v>
      </c>
      <c r="H47" s="6">
        <v>12.7</v>
      </c>
      <c r="I47" s="2" t="s">
        <v>12</v>
      </c>
      <c r="K47" s="18" t="s">
        <v>120</v>
      </c>
      <c r="L47" s="8" t="s">
        <v>43</v>
      </c>
      <c r="M47" s="18" t="str">
        <f>A390</f>
        <v>29/09/2026 06:00 AM</v>
      </c>
      <c r="N47" s="18" t="str">
        <f>A399</f>
        <v>29/09/2026 06:27 AM</v>
      </c>
      <c r="O47" s="10">
        <f>AVERAGE(G390:G399)</f>
        <v>0</v>
      </c>
      <c r="P47" s="19">
        <f>MIN(G390:G399)</f>
        <v>0</v>
      </c>
      <c r="Q47" s="19">
        <f>MAX(G390:G399)</f>
        <v>0</v>
      </c>
      <c r="R47" s="20">
        <v>0</v>
      </c>
      <c r="S47" s="20">
        <f>AVERAGE(C390:C399)</f>
        <v>22.529000000000003</v>
      </c>
      <c r="T47" s="20">
        <f>AVERAGE(F390:F399)</f>
        <v>0.75500000000000012</v>
      </c>
    </row>
    <row r="48" spans="1:20" x14ac:dyDescent="0.8">
      <c r="A48" s="2" t="s">
        <v>121</v>
      </c>
      <c r="B48" s="3" t="s">
        <v>11</v>
      </c>
      <c r="C48" s="4">
        <v>44.64</v>
      </c>
      <c r="D48" s="4">
        <v>44.04</v>
      </c>
      <c r="E48" s="4">
        <v>31.7</v>
      </c>
      <c r="F48" s="4">
        <v>12.94</v>
      </c>
      <c r="G48" s="5">
        <v>977</v>
      </c>
      <c r="H48" s="6">
        <v>6</v>
      </c>
      <c r="I48" s="2" t="s">
        <v>12</v>
      </c>
      <c r="K48" s="17" t="s">
        <v>122</v>
      </c>
      <c r="L48" s="12" t="s">
        <v>11</v>
      </c>
      <c r="M48" s="17" t="str">
        <f>A400</f>
        <v>29/09/2026 06:30 AM</v>
      </c>
      <c r="N48" s="17" t="str">
        <f>A409</f>
        <v>29/09/2026 06:57 AM</v>
      </c>
      <c r="O48" s="14">
        <f>AVERAGE(G400:G409)</f>
        <v>8.8000000000000007</v>
      </c>
      <c r="P48" s="5">
        <f>MIN(G400:G409)</f>
        <v>0</v>
      </c>
      <c r="Q48" s="5">
        <f>MAX(G400:G409)</f>
        <v>25</v>
      </c>
      <c r="R48" s="4">
        <v>8.56</v>
      </c>
      <c r="S48" s="4">
        <f>AVERAGE(C400:C409)</f>
        <v>23.053000000000001</v>
      </c>
      <c r="T48" s="4">
        <f>AVERAGE(F400:F409)</f>
        <v>1.0230000000000001</v>
      </c>
    </row>
    <row r="49" spans="1:20" x14ac:dyDescent="0.8">
      <c r="A49" s="2" t="s">
        <v>123</v>
      </c>
      <c r="B49" s="3" t="s">
        <v>11</v>
      </c>
      <c r="C49" s="4">
        <v>45.56</v>
      </c>
      <c r="D49" s="4">
        <v>43.98</v>
      </c>
      <c r="E49" s="4">
        <v>32.18</v>
      </c>
      <c r="F49" s="4">
        <v>13.38</v>
      </c>
      <c r="G49" s="5">
        <v>825</v>
      </c>
      <c r="H49" s="6">
        <v>3.3</v>
      </c>
      <c r="I49" s="2" t="s">
        <v>12</v>
      </c>
      <c r="K49" s="18" t="s">
        <v>124</v>
      </c>
      <c r="L49" s="8" t="s">
        <v>43</v>
      </c>
      <c r="M49" s="18" t="str">
        <f>A410</f>
        <v>29/09/2026 07:00 AM</v>
      </c>
      <c r="N49" s="18" t="str">
        <f>A419</f>
        <v>29/09/2026 07:27 AM</v>
      </c>
      <c r="O49" s="10">
        <f>AVERAGE(G410:G419)</f>
        <v>69.900000000000006</v>
      </c>
      <c r="P49" s="19">
        <f>MIN(G410:G419)</f>
        <v>39</v>
      </c>
      <c r="Q49" s="19">
        <f>MAX(G410:G419)</f>
        <v>104</v>
      </c>
      <c r="R49" s="20">
        <v>21.31</v>
      </c>
      <c r="S49" s="20">
        <f>AVERAGE(C410:C419)</f>
        <v>24.521000000000004</v>
      </c>
      <c r="T49" s="20">
        <f>AVERAGE(F410:F419)</f>
        <v>1.9460000000000002</v>
      </c>
    </row>
    <row r="50" spans="1:20" x14ac:dyDescent="0.8">
      <c r="A50" s="21" t="s">
        <v>125</v>
      </c>
      <c r="B50" s="22" t="s">
        <v>43</v>
      </c>
      <c r="C50" s="20">
        <v>46.37</v>
      </c>
      <c r="D50" s="20">
        <v>41.12</v>
      </c>
      <c r="E50" s="20">
        <v>32.25</v>
      </c>
      <c r="F50" s="20">
        <v>14.12</v>
      </c>
      <c r="G50" s="19">
        <v>983</v>
      </c>
      <c r="H50" s="23">
        <v>5.7</v>
      </c>
      <c r="I50" s="21" t="s">
        <v>12</v>
      </c>
      <c r="K50" s="17" t="s">
        <v>126</v>
      </c>
      <c r="L50" s="12" t="s">
        <v>11</v>
      </c>
      <c r="M50" s="17" t="str">
        <f>A420</f>
        <v>29/09/2026 07:30 AM</v>
      </c>
      <c r="N50" s="17" t="str">
        <f>A429</f>
        <v>29/09/2026 07:57 AM</v>
      </c>
      <c r="O50" s="14">
        <f>AVERAGE(G420:G429)</f>
        <v>106.2</v>
      </c>
      <c r="P50" s="5">
        <f>MIN(G420:G429)</f>
        <v>59</v>
      </c>
      <c r="Q50" s="5">
        <f>MAX(G420:G429)</f>
        <v>176</v>
      </c>
      <c r="R50" s="4">
        <v>42.96</v>
      </c>
      <c r="S50" s="4">
        <f>AVERAGE(C420:C429)</f>
        <v>26.439000000000004</v>
      </c>
      <c r="T50" s="4">
        <f>AVERAGE(F420:F429)</f>
        <v>3.109</v>
      </c>
    </row>
    <row r="51" spans="1:20" x14ac:dyDescent="0.8">
      <c r="A51" s="21" t="s">
        <v>127</v>
      </c>
      <c r="B51" s="22" t="s">
        <v>43</v>
      </c>
      <c r="C51" s="20">
        <v>46.67</v>
      </c>
      <c r="D51" s="20">
        <v>40.380000000000003</v>
      </c>
      <c r="E51" s="20">
        <v>32.18</v>
      </c>
      <c r="F51" s="20">
        <v>14.49</v>
      </c>
      <c r="G51" s="19">
        <v>817</v>
      </c>
      <c r="H51" s="23">
        <v>3.7</v>
      </c>
      <c r="I51" s="21" t="s">
        <v>12</v>
      </c>
      <c r="K51" s="18" t="s">
        <v>128</v>
      </c>
      <c r="L51" s="8" t="s">
        <v>43</v>
      </c>
      <c r="M51" s="18" t="str">
        <f>A430</f>
        <v>29/09/2026 08:00 AM</v>
      </c>
      <c r="N51" s="18" t="str">
        <f>A439</f>
        <v>29/09/2026 08:27 AM</v>
      </c>
      <c r="O51" s="10">
        <f>AVERAGE(G430:G439)</f>
        <v>270.60000000000002</v>
      </c>
      <c r="P51" s="19">
        <f>MIN(G430:G439)</f>
        <v>161</v>
      </c>
      <c r="Q51" s="19">
        <f>MAX(G430:G439)</f>
        <v>354</v>
      </c>
      <c r="R51" s="20">
        <v>55.47</v>
      </c>
      <c r="S51" s="20">
        <f>AVERAGE(C430:C439)</f>
        <v>30.578000000000003</v>
      </c>
      <c r="T51" s="20">
        <f>AVERAGE(F430:F439)</f>
        <v>5.4760000000000009</v>
      </c>
    </row>
    <row r="52" spans="1:20" x14ac:dyDescent="0.8">
      <c r="A52" s="21" t="s">
        <v>129</v>
      </c>
      <c r="B52" s="22" t="s">
        <v>43</v>
      </c>
      <c r="C52" s="20">
        <v>46.65</v>
      </c>
      <c r="D52" s="20">
        <v>39.770000000000003</v>
      </c>
      <c r="E52" s="20">
        <v>32.450000000000003</v>
      </c>
      <c r="F52" s="20">
        <v>14.2</v>
      </c>
      <c r="G52" s="19">
        <v>970</v>
      </c>
      <c r="H52" s="23">
        <v>8</v>
      </c>
      <c r="I52" s="21" t="s">
        <v>12</v>
      </c>
      <c r="K52" s="17" t="s">
        <v>130</v>
      </c>
      <c r="L52" s="12" t="s">
        <v>11</v>
      </c>
      <c r="M52" s="17" t="str">
        <f>A440</f>
        <v>29/09/2026 08:30 AM</v>
      </c>
      <c r="N52" s="17" t="str">
        <f>A449</f>
        <v>29/09/2026 08:57 AM</v>
      </c>
      <c r="O52" s="14">
        <f>AVERAGE(G440:G449)</f>
        <v>405.1</v>
      </c>
      <c r="P52" s="5">
        <f>MIN(G440:G449)</f>
        <v>332</v>
      </c>
      <c r="Q52" s="5">
        <f>MAX(G440:G449)</f>
        <v>502</v>
      </c>
      <c r="R52" s="4">
        <v>50.6</v>
      </c>
      <c r="S52" s="4">
        <f>AVERAGE(C440:C449)</f>
        <v>35.921999999999997</v>
      </c>
      <c r="T52" s="4">
        <f>AVERAGE(F440:F449)</f>
        <v>9.2360000000000007</v>
      </c>
    </row>
    <row r="53" spans="1:20" x14ac:dyDescent="0.8">
      <c r="A53" s="21" t="s">
        <v>131</v>
      </c>
      <c r="B53" s="22" t="s">
        <v>43</v>
      </c>
      <c r="C53" s="20">
        <v>46.3</v>
      </c>
      <c r="D53" s="20">
        <v>40.83</v>
      </c>
      <c r="E53" s="20">
        <v>32.619999999999997</v>
      </c>
      <c r="F53" s="20">
        <v>13.68</v>
      </c>
      <c r="G53" s="19">
        <v>809</v>
      </c>
      <c r="H53" s="23">
        <v>1</v>
      </c>
      <c r="I53" s="21" t="s">
        <v>12</v>
      </c>
      <c r="K53" s="18" t="s">
        <v>132</v>
      </c>
      <c r="L53" s="8" t="s">
        <v>43</v>
      </c>
      <c r="M53" s="18" t="str">
        <f>A450</f>
        <v>29/09/2026 09:00 AM</v>
      </c>
      <c r="N53" s="18" t="str">
        <f>A459</f>
        <v>29/09/2026 09:27 AM</v>
      </c>
      <c r="O53" s="10">
        <f>AVERAGE(G450:G459)</f>
        <v>449.3</v>
      </c>
      <c r="P53" s="19">
        <f>MIN(G450:G459)</f>
        <v>332</v>
      </c>
      <c r="Q53" s="19">
        <f>MAX(G450:G459)</f>
        <v>620</v>
      </c>
      <c r="R53" s="20">
        <v>80.64</v>
      </c>
      <c r="S53" s="20">
        <f>AVERAGE(C450:C459)</f>
        <v>39.965999999999994</v>
      </c>
      <c r="T53" s="20">
        <f>AVERAGE(F450:F459)</f>
        <v>11.633999999999997</v>
      </c>
    </row>
    <row r="54" spans="1:20" x14ac:dyDescent="0.8">
      <c r="A54" s="21" t="s">
        <v>133</v>
      </c>
      <c r="B54" s="22" t="s">
        <v>43</v>
      </c>
      <c r="C54" s="20">
        <v>46.72</v>
      </c>
      <c r="D54" s="20">
        <v>40.880000000000003</v>
      </c>
      <c r="E54" s="20">
        <v>32.97</v>
      </c>
      <c r="F54" s="20">
        <v>13.75</v>
      </c>
      <c r="G54" s="19">
        <v>968</v>
      </c>
      <c r="H54" s="23">
        <v>4</v>
      </c>
      <c r="I54" s="21" t="s">
        <v>12</v>
      </c>
      <c r="K54" s="17" t="s">
        <v>134</v>
      </c>
      <c r="L54" s="12" t="s">
        <v>11</v>
      </c>
      <c r="M54" s="17" t="str">
        <f>A460</f>
        <v>29/09/2026 09:30 AM</v>
      </c>
      <c r="N54" s="17" t="str">
        <f>A469</f>
        <v>29/09/2026 09:57 AM</v>
      </c>
      <c r="O54" s="14">
        <f>AVERAGE(G460:G469)</f>
        <v>551.1</v>
      </c>
      <c r="P54" s="5">
        <f>MIN(G460:G469)</f>
        <v>338</v>
      </c>
      <c r="Q54" s="5">
        <f>MAX(G460:G469)</f>
        <v>738</v>
      </c>
      <c r="R54" s="4">
        <v>139.08000000000001</v>
      </c>
      <c r="S54" s="4">
        <f>AVERAGE(C460:C469)</f>
        <v>41.816000000000003</v>
      </c>
      <c r="T54" s="4">
        <f>AVERAGE(F460:F469)</f>
        <v>12.318999999999999</v>
      </c>
    </row>
    <row r="55" spans="1:20" x14ac:dyDescent="0.8">
      <c r="A55" s="21" t="s">
        <v>135</v>
      </c>
      <c r="B55" s="22" t="s">
        <v>43</v>
      </c>
      <c r="C55" s="20">
        <v>46.7</v>
      </c>
      <c r="D55" s="20">
        <v>40.54</v>
      </c>
      <c r="E55" s="20">
        <v>33.200000000000003</v>
      </c>
      <c r="F55" s="20">
        <v>13.5</v>
      </c>
      <c r="G55" s="19">
        <v>966</v>
      </c>
      <c r="H55" s="23">
        <v>4</v>
      </c>
      <c r="I55" s="21" t="s">
        <v>12</v>
      </c>
      <c r="K55" s="18" t="s">
        <v>136</v>
      </c>
      <c r="L55" s="8" t="s">
        <v>43</v>
      </c>
      <c r="M55" s="18" t="str">
        <f>A470</f>
        <v>29/09/2026 10:00 AM</v>
      </c>
      <c r="N55" s="18" t="str">
        <f>A479</f>
        <v>29/09/2026 10:27 AM</v>
      </c>
      <c r="O55" s="10">
        <f>AVERAGE(G470:G479)</f>
        <v>617.9</v>
      </c>
      <c r="P55" s="19">
        <f>MIN(G470:G479)</f>
        <v>498</v>
      </c>
      <c r="Q55" s="19">
        <f>MAX(G470:G479)</f>
        <v>778</v>
      </c>
      <c r="R55" s="20">
        <v>82.45</v>
      </c>
      <c r="S55" s="20">
        <f>AVERAGE(C470:C479)</f>
        <v>43.312999999999995</v>
      </c>
      <c r="T55" s="20">
        <f>AVERAGE(F470:F479)</f>
        <v>13.184000000000001</v>
      </c>
    </row>
    <row r="56" spans="1:20" x14ac:dyDescent="0.8">
      <c r="A56" s="21" t="s">
        <v>137</v>
      </c>
      <c r="B56" s="22" t="s">
        <v>43</v>
      </c>
      <c r="C56" s="20">
        <v>46.53</v>
      </c>
      <c r="D56" s="20">
        <v>40.71</v>
      </c>
      <c r="E56" s="20">
        <v>33.32</v>
      </c>
      <c r="F56" s="20">
        <v>13.21</v>
      </c>
      <c r="G56" s="19">
        <v>962</v>
      </c>
      <c r="H56" s="23">
        <v>4.7</v>
      </c>
      <c r="I56" s="21" t="s">
        <v>12</v>
      </c>
      <c r="K56" s="17" t="s">
        <v>138</v>
      </c>
      <c r="L56" s="12" t="s">
        <v>11</v>
      </c>
      <c r="M56" s="17" t="str">
        <f>A480</f>
        <v>29/09/2026 10:30 AM</v>
      </c>
      <c r="N56" s="17" t="str">
        <f>A481</f>
        <v>29/09/2026 10:33 AM</v>
      </c>
      <c r="O56" s="14">
        <f>AVERAGE(G480:G481)</f>
        <v>548</v>
      </c>
      <c r="P56" s="5">
        <f>MIN(G480:G481)</f>
        <v>548</v>
      </c>
      <c r="Q56" s="5">
        <f>MAX(G480:G481)</f>
        <v>548</v>
      </c>
      <c r="R56" s="4">
        <v>0</v>
      </c>
      <c r="S56" s="4">
        <f>AVERAGE(C480:C481)</f>
        <v>43.45</v>
      </c>
      <c r="T56" s="4">
        <f>AVERAGE(F480:F481)</f>
        <v>12.66</v>
      </c>
    </row>
    <row r="57" spans="1:20" x14ac:dyDescent="0.8">
      <c r="A57" s="21" t="s">
        <v>139</v>
      </c>
      <c r="B57" s="22" t="s">
        <v>43</v>
      </c>
      <c r="C57" s="20">
        <v>45.99</v>
      </c>
      <c r="D57" s="20">
        <v>40.46</v>
      </c>
      <c r="E57" s="20">
        <v>33.22</v>
      </c>
      <c r="F57" s="20">
        <v>12.77</v>
      </c>
      <c r="G57" s="19">
        <v>960</v>
      </c>
      <c r="H57" s="23">
        <v>1.3</v>
      </c>
      <c r="I57" s="21" t="s">
        <v>12</v>
      </c>
    </row>
    <row r="58" spans="1:20" x14ac:dyDescent="0.8">
      <c r="A58" s="21" t="s">
        <v>140</v>
      </c>
      <c r="B58" s="22" t="s">
        <v>43</v>
      </c>
      <c r="C58" s="20">
        <v>45.98</v>
      </c>
      <c r="D58" s="20">
        <v>41.7</v>
      </c>
      <c r="E58" s="20">
        <v>33.369999999999997</v>
      </c>
      <c r="F58" s="20">
        <v>12.61</v>
      </c>
      <c r="G58" s="19">
        <v>959</v>
      </c>
      <c r="H58" s="23">
        <v>2.5</v>
      </c>
      <c r="I58" s="21" t="s">
        <v>12</v>
      </c>
    </row>
    <row r="59" spans="1:20" x14ac:dyDescent="0.8">
      <c r="A59" s="21" t="s">
        <v>141</v>
      </c>
      <c r="B59" s="22" t="s">
        <v>43</v>
      </c>
      <c r="C59" s="20">
        <v>45.51</v>
      </c>
      <c r="D59" s="20">
        <v>41.93</v>
      </c>
      <c r="E59" s="20">
        <v>33.08</v>
      </c>
      <c r="F59" s="20">
        <v>12.43</v>
      </c>
      <c r="G59" s="19">
        <v>794</v>
      </c>
      <c r="H59" s="23">
        <v>11.2</v>
      </c>
      <c r="I59" s="21" t="s">
        <v>41</v>
      </c>
    </row>
    <row r="60" spans="1:20" x14ac:dyDescent="0.8">
      <c r="A60" s="2" t="s">
        <v>142</v>
      </c>
      <c r="B60" s="3" t="s">
        <v>11</v>
      </c>
      <c r="C60" s="4">
        <v>45.04</v>
      </c>
      <c r="D60" s="4">
        <v>42.16</v>
      </c>
      <c r="E60" s="4">
        <v>32.770000000000003</v>
      </c>
      <c r="F60" s="4">
        <v>12.27</v>
      </c>
      <c r="G60" s="5">
        <v>948</v>
      </c>
      <c r="H60" s="6">
        <v>5.7</v>
      </c>
      <c r="I60" s="2" t="s">
        <v>12</v>
      </c>
    </row>
    <row r="61" spans="1:20" x14ac:dyDescent="0.8">
      <c r="A61" s="2" t="s">
        <v>143</v>
      </c>
      <c r="B61" s="3" t="s">
        <v>11</v>
      </c>
      <c r="C61" s="4">
        <v>45.35</v>
      </c>
      <c r="D61" s="4">
        <v>41.89</v>
      </c>
      <c r="E61" s="4">
        <v>32.78</v>
      </c>
      <c r="F61" s="4">
        <v>12.57</v>
      </c>
      <c r="G61" s="5">
        <v>632</v>
      </c>
      <c r="H61" s="6">
        <v>2.5</v>
      </c>
      <c r="I61" s="2" t="s">
        <v>41</v>
      </c>
    </row>
    <row r="62" spans="1:20" x14ac:dyDescent="0.8">
      <c r="A62" s="2" t="s">
        <v>144</v>
      </c>
      <c r="B62" s="3" t="s">
        <v>11</v>
      </c>
      <c r="C62" s="4">
        <v>45.95</v>
      </c>
      <c r="D62" s="4">
        <v>41.42</v>
      </c>
      <c r="E62" s="4">
        <v>32.82</v>
      </c>
      <c r="F62" s="4">
        <v>13.13</v>
      </c>
      <c r="G62" s="5">
        <v>623</v>
      </c>
      <c r="H62" s="6">
        <v>5.8</v>
      </c>
      <c r="I62" s="2" t="s">
        <v>41</v>
      </c>
    </row>
    <row r="63" spans="1:20" x14ac:dyDescent="0.8">
      <c r="A63" s="2" t="s">
        <v>145</v>
      </c>
      <c r="B63" s="3" t="s">
        <v>11</v>
      </c>
      <c r="C63" s="4">
        <v>46.39</v>
      </c>
      <c r="D63" s="4">
        <v>41.48</v>
      </c>
      <c r="E63" s="4">
        <v>32.97</v>
      </c>
      <c r="F63" s="4">
        <v>13.42</v>
      </c>
      <c r="G63" s="5">
        <v>617</v>
      </c>
      <c r="H63" s="6">
        <v>0.3</v>
      </c>
      <c r="I63" s="2" t="s">
        <v>41</v>
      </c>
    </row>
    <row r="64" spans="1:20" x14ac:dyDescent="0.8">
      <c r="A64" s="2" t="s">
        <v>146</v>
      </c>
      <c r="B64" s="3" t="s">
        <v>11</v>
      </c>
      <c r="C64" s="4">
        <v>47.06</v>
      </c>
      <c r="D64" s="4">
        <v>40.770000000000003</v>
      </c>
      <c r="E64" s="4">
        <v>33.25</v>
      </c>
      <c r="F64" s="4">
        <v>13.81</v>
      </c>
      <c r="G64" s="5">
        <v>769</v>
      </c>
      <c r="H64" s="6">
        <v>9.1999999999999993</v>
      </c>
      <c r="I64" s="2" t="s">
        <v>41</v>
      </c>
    </row>
    <row r="65" spans="1:9" x14ac:dyDescent="0.8">
      <c r="A65" s="2" t="s">
        <v>147</v>
      </c>
      <c r="B65" s="3" t="s">
        <v>11</v>
      </c>
      <c r="C65" s="4">
        <v>45.45</v>
      </c>
      <c r="D65" s="4">
        <v>40.74</v>
      </c>
      <c r="E65" s="4">
        <v>32.729999999999997</v>
      </c>
      <c r="F65" s="4">
        <v>12.72</v>
      </c>
      <c r="G65" s="5">
        <v>770</v>
      </c>
      <c r="H65" s="6">
        <v>9.8000000000000007</v>
      </c>
      <c r="I65" s="2" t="s">
        <v>41</v>
      </c>
    </row>
    <row r="66" spans="1:9" x14ac:dyDescent="0.8">
      <c r="A66" s="2" t="s">
        <v>148</v>
      </c>
      <c r="B66" s="3" t="s">
        <v>11</v>
      </c>
      <c r="C66" s="4">
        <v>45.4</v>
      </c>
      <c r="D66" s="4">
        <v>43.55</v>
      </c>
      <c r="E66" s="4">
        <v>32.700000000000003</v>
      </c>
      <c r="F66" s="4">
        <v>12.7</v>
      </c>
      <c r="G66" s="5">
        <v>770</v>
      </c>
      <c r="H66" s="6">
        <v>5.2</v>
      </c>
      <c r="I66" s="2" t="s">
        <v>41</v>
      </c>
    </row>
    <row r="67" spans="1:9" x14ac:dyDescent="0.8">
      <c r="A67" s="2" t="s">
        <v>149</v>
      </c>
      <c r="B67" s="3" t="s">
        <v>11</v>
      </c>
      <c r="C67" s="4">
        <v>46.03</v>
      </c>
      <c r="D67" s="4">
        <v>41.73</v>
      </c>
      <c r="E67" s="4">
        <v>32.92</v>
      </c>
      <c r="F67" s="4">
        <v>13.11</v>
      </c>
      <c r="G67" s="5">
        <v>762</v>
      </c>
      <c r="H67" s="6">
        <v>7.5</v>
      </c>
      <c r="I67" s="2" t="s">
        <v>41</v>
      </c>
    </row>
    <row r="68" spans="1:9" x14ac:dyDescent="0.8">
      <c r="A68" s="2" t="s">
        <v>150</v>
      </c>
      <c r="B68" s="3" t="s">
        <v>11</v>
      </c>
      <c r="C68" s="4">
        <v>46.33</v>
      </c>
      <c r="D68" s="4">
        <v>41.62</v>
      </c>
      <c r="E68" s="4">
        <v>33.07</v>
      </c>
      <c r="F68" s="4">
        <v>13.26</v>
      </c>
      <c r="G68" s="5">
        <v>756</v>
      </c>
      <c r="H68" s="6">
        <v>2.5</v>
      </c>
      <c r="I68" s="2" t="s">
        <v>41</v>
      </c>
    </row>
    <row r="69" spans="1:9" x14ac:dyDescent="0.8">
      <c r="A69" s="2" t="s">
        <v>151</v>
      </c>
      <c r="B69" s="3" t="s">
        <v>11</v>
      </c>
      <c r="C69" s="4">
        <v>46.63</v>
      </c>
      <c r="D69" s="4">
        <v>42.02</v>
      </c>
      <c r="E69" s="4">
        <v>33.17</v>
      </c>
      <c r="F69" s="4">
        <v>13.46</v>
      </c>
      <c r="G69" s="5">
        <v>607</v>
      </c>
      <c r="H69" s="6">
        <v>3</v>
      </c>
      <c r="I69" s="2" t="s">
        <v>41</v>
      </c>
    </row>
    <row r="70" spans="1:9" x14ac:dyDescent="0.8">
      <c r="A70" s="21" t="s">
        <v>152</v>
      </c>
      <c r="B70" s="22" t="s">
        <v>43</v>
      </c>
      <c r="C70" s="20">
        <v>47.17</v>
      </c>
      <c r="D70" s="20">
        <v>41.55</v>
      </c>
      <c r="E70" s="20">
        <v>33.43</v>
      </c>
      <c r="F70" s="20">
        <v>13.74</v>
      </c>
      <c r="G70" s="19">
        <v>894</v>
      </c>
      <c r="H70" s="23">
        <v>2.2000000000000002</v>
      </c>
      <c r="I70" s="21" t="s">
        <v>12</v>
      </c>
    </row>
    <row r="71" spans="1:9" x14ac:dyDescent="0.8">
      <c r="A71" s="21" t="s">
        <v>153</v>
      </c>
      <c r="B71" s="22" t="s">
        <v>43</v>
      </c>
      <c r="C71" s="20">
        <v>46.78</v>
      </c>
      <c r="D71" s="20">
        <v>41.15</v>
      </c>
      <c r="E71" s="20">
        <v>33.43</v>
      </c>
      <c r="F71" s="20">
        <v>13.35</v>
      </c>
      <c r="G71" s="19">
        <v>602</v>
      </c>
      <c r="H71" s="23">
        <v>0.7</v>
      </c>
      <c r="I71" s="21" t="s">
        <v>41</v>
      </c>
    </row>
    <row r="72" spans="1:9" x14ac:dyDescent="0.8">
      <c r="A72" s="21" t="s">
        <v>154</v>
      </c>
      <c r="B72" s="22" t="s">
        <v>43</v>
      </c>
      <c r="C72" s="20">
        <v>47.25</v>
      </c>
      <c r="D72" s="20">
        <v>39.82</v>
      </c>
      <c r="E72" s="20">
        <v>33.979999999999997</v>
      </c>
      <c r="F72" s="20">
        <v>13.27</v>
      </c>
      <c r="G72" s="19">
        <v>586</v>
      </c>
      <c r="H72" s="23">
        <v>2.8</v>
      </c>
      <c r="I72" s="21" t="s">
        <v>41</v>
      </c>
    </row>
    <row r="73" spans="1:9" x14ac:dyDescent="0.8">
      <c r="A73" s="21" t="s">
        <v>155</v>
      </c>
      <c r="B73" s="22" t="s">
        <v>43</v>
      </c>
      <c r="C73" s="20">
        <v>47.27</v>
      </c>
      <c r="D73" s="20">
        <v>39.65</v>
      </c>
      <c r="E73" s="20">
        <v>34.229999999999997</v>
      </c>
      <c r="F73" s="20">
        <v>13.04</v>
      </c>
      <c r="G73" s="19">
        <v>862</v>
      </c>
      <c r="H73" s="23">
        <v>0.8</v>
      </c>
      <c r="I73" s="21" t="s">
        <v>12</v>
      </c>
    </row>
    <row r="74" spans="1:9" x14ac:dyDescent="0.8">
      <c r="A74" s="21" t="s">
        <v>156</v>
      </c>
      <c r="B74" s="22" t="s">
        <v>43</v>
      </c>
      <c r="C74" s="20">
        <v>47.35</v>
      </c>
      <c r="D74" s="20">
        <v>39.659999999999997</v>
      </c>
      <c r="E74" s="20">
        <v>34.58</v>
      </c>
      <c r="F74" s="20">
        <v>12.77</v>
      </c>
      <c r="G74" s="19">
        <v>862</v>
      </c>
      <c r="H74" s="23">
        <v>2.8</v>
      </c>
      <c r="I74" s="21" t="s">
        <v>12</v>
      </c>
    </row>
    <row r="75" spans="1:9" x14ac:dyDescent="0.8">
      <c r="A75" s="21" t="s">
        <v>157</v>
      </c>
      <c r="B75" s="22" t="s">
        <v>43</v>
      </c>
      <c r="C75" s="20">
        <v>47.21</v>
      </c>
      <c r="D75" s="20">
        <v>39.26</v>
      </c>
      <c r="E75" s="20">
        <v>34.65</v>
      </c>
      <c r="F75" s="20">
        <v>12.56</v>
      </c>
      <c r="G75" s="19">
        <v>866</v>
      </c>
      <c r="H75" s="23">
        <v>4.8</v>
      </c>
      <c r="I75" s="21" t="s">
        <v>12</v>
      </c>
    </row>
    <row r="76" spans="1:9" x14ac:dyDescent="0.8">
      <c r="A76" s="21" t="s">
        <v>158</v>
      </c>
      <c r="B76" s="22" t="s">
        <v>43</v>
      </c>
      <c r="C76" s="20">
        <v>47.29</v>
      </c>
      <c r="D76" s="20">
        <v>38.93</v>
      </c>
      <c r="E76" s="20">
        <v>34.58</v>
      </c>
      <c r="F76" s="20">
        <v>12.71</v>
      </c>
      <c r="G76" s="19">
        <v>428</v>
      </c>
      <c r="H76" s="23">
        <v>3.7</v>
      </c>
      <c r="I76" s="21" t="s">
        <v>93</v>
      </c>
    </row>
    <row r="77" spans="1:9" x14ac:dyDescent="0.8">
      <c r="A77" s="21" t="s">
        <v>159</v>
      </c>
      <c r="B77" s="22" t="s">
        <v>43</v>
      </c>
      <c r="C77" s="20">
        <v>47.06</v>
      </c>
      <c r="D77" s="20">
        <v>38.799999999999997</v>
      </c>
      <c r="E77" s="20">
        <v>34.33</v>
      </c>
      <c r="F77" s="20">
        <v>12.73</v>
      </c>
      <c r="G77" s="19">
        <v>423</v>
      </c>
      <c r="H77" s="23">
        <v>1</v>
      </c>
      <c r="I77" s="21" t="s">
        <v>93</v>
      </c>
    </row>
    <row r="78" spans="1:9" x14ac:dyDescent="0.8">
      <c r="A78" s="21" t="s">
        <v>160</v>
      </c>
      <c r="B78" s="22" t="s">
        <v>43</v>
      </c>
      <c r="C78" s="20">
        <v>46.51</v>
      </c>
      <c r="D78" s="20">
        <v>39.86</v>
      </c>
      <c r="E78" s="20">
        <v>34.33</v>
      </c>
      <c r="F78" s="20">
        <v>12.18</v>
      </c>
      <c r="G78" s="19">
        <v>709</v>
      </c>
      <c r="H78" s="23">
        <v>2.7</v>
      </c>
      <c r="I78" s="21" t="s">
        <v>41</v>
      </c>
    </row>
    <row r="79" spans="1:9" x14ac:dyDescent="0.8">
      <c r="A79" s="21" t="s">
        <v>161</v>
      </c>
      <c r="B79" s="22" t="s">
        <v>43</v>
      </c>
      <c r="C79" s="20">
        <v>46.5</v>
      </c>
      <c r="D79" s="20">
        <v>40.799999999999997</v>
      </c>
      <c r="E79" s="20">
        <v>34.1</v>
      </c>
      <c r="F79" s="20">
        <v>12.4</v>
      </c>
      <c r="G79" s="19">
        <v>843</v>
      </c>
      <c r="H79" s="23">
        <v>3.3</v>
      </c>
      <c r="I79" s="21" t="s">
        <v>12</v>
      </c>
    </row>
    <row r="80" spans="1:9" x14ac:dyDescent="0.8">
      <c r="A80" s="2" t="s">
        <v>162</v>
      </c>
      <c r="B80" s="3" t="s">
        <v>11</v>
      </c>
      <c r="C80" s="4">
        <v>47.05</v>
      </c>
      <c r="D80" s="4">
        <v>40.4</v>
      </c>
      <c r="E80" s="4">
        <v>34.1</v>
      </c>
      <c r="F80" s="4">
        <v>12.95</v>
      </c>
      <c r="G80" s="5">
        <v>554</v>
      </c>
      <c r="H80" s="6">
        <v>2.8</v>
      </c>
      <c r="I80" s="2" t="s">
        <v>41</v>
      </c>
    </row>
    <row r="81" spans="1:9" x14ac:dyDescent="0.8">
      <c r="A81" s="2" t="s">
        <v>163</v>
      </c>
      <c r="B81" s="3" t="s">
        <v>11</v>
      </c>
      <c r="C81" s="4">
        <v>47.51</v>
      </c>
      <c r="D81" s="4">
        <v>39.979999999999997</v>
      </c>
      <c r="E81" s="4">
        <v>34.4</v>
      </c>
      <c r="F81" s="4">
        <v>13.11</v>
      </c>
      <c r="G81" s="5">
        <v>550</v>
      </c>
      <c r="H81" s="6">
        <v>0.8</v>
      </c>
      <c r="I81" s="2" t="s">
        <v>41</v>
      </c>
    </row>
    <row r="82" spans="1:9" x14ac:dyDescent="0.8">
      <c r="A82" s="2" t="s">
        <v>164</v>
      </c>
      <c r="B82" s="3" t="s">
        <v>11</v>
      </c>
      <c r="C82" s="4">
        <v>48.13</v>
      </c>
      <c r="D82" s="4">
        <v>39.39</v>
      </c>
      <c r="E82" s="4">
        <v>34.520000000000003</v>
      </c>
      <c r="F82" s="4">
        <v>13.61</v>
      </c>
      <c r="G82" s="5">
        <v>546</v>
      </c>
      <c r="H82" s="6">
        <v>2.7</v>
      </c>
      <c r="I82" s="2" t="s">
        <v>41</v>
      </c>
    </row>
    <row r="83" spans="1:9" x14ac:dyDescent="0.8">
      <c r="A83" s="2" t="s">
        <v>165</v>
      </c>
      <c r="B83" s="3" t="s">
        <v>11</v>
      </c>
      <c r="C83" s="4">
        <v>48.4</v>
      </c>
      <c r="D83" s="4">
        <v>38.68</v>
      </c>
      <c r="E83" s="4">
        <v>34.5</v>
      </c>
      <c r="F83" s="4">
        <v>13.9</v>
      </c>
      <c r="G83" s="5">
        <v>404</v>
      </c>
      <c r="H83" s="6">
        <v>6.2</v>
      </c>
      <c r="I83" s="2" t="s">
        <v>93</v>
      </c>
    </row>
    <row r="84" spans="1:9" x14ac:dyDescent="0.8">
      <c r="A84" s="2" t="s">
        <v>166</v>
      </c>
      <c r="B84" s="3" t="s">
        <v>11</v>
      </c>
      <c r="C84" s="4">
        <v>48.45</v>
      </c>
      <c r="D84" s="4">
        <v>38.03</v>
      </c>
      <c r="E84" s="4">
        <v>34.33</v>
      </c>
      <c r="F84" s="4">
        <v>14.12</v>
      </c>
      <c r="G84" s="5">
        <v>659</v>
      </c>
      <c r="H84" s="6">
        <v>1.7</v>
      </c>
      <c r="I84" s="2" t="s">
        <v>41</v>
      </c>
    </row>
    <row r="85" spans="1:9" x14ac:dyDescent="0.8">
      <c r="A85" s="2" t="s">
        <v>167</v>
      </c>
      <c r="B85" s="3" t="s">
        <v>11</v>
      </c>
      <c r="C85" s="4">
        <v>48.31</v>
      </c>
      <c r="D85" s="4">
        <v>37.049999999999997</v>
      </c>
      <c r="E85" s="4">
        <v>34.479999999999997</v>
      </c>
      <c r="F85" s="4">
        <v>13.83</v>
      </c>
      <c r="G85" s="5">
        <v>646</v>
      </c>
      <c r="H85" s="6">
        <v>0.2</v>
      </c>
      <c r="I85" s="2" t="s">
        <v>41</v>
      </c>
    </row>
    <row r="86" spans="1:9" x14ac:dyDescent="0.8">
      <c r="A86" s="2" t="s">
        <v>168</v>
      </c>
      <c r="B86" s="3" t="s">
        <v>11</v>
      </c>
      <c r="C86" s="4">
        <v>47.88</v>
      </c>
      <c r="D86" s="4">
        <v>37.43</v>
      </c>
      <c r="E86" s="4">
        <v>34.9</v>
      </c>
      <c r="F86" s="4">
        <v>12.98</v>
      </c>
      <c r="G86" s="5">
        <v>257</v>
      </c>
      <c r="H86" s="6">
        <v>0</v>
      </c>
      <c r="I86" s="2" t="s">
        <v>93</v>
      </c>
    </row>
    <row r="87" spans="1:9" x14ac:dyDescent="0.8">
      <c r="A87" s="2" t="s">
        <v>169</v>
      </c>
      <c r="B87" s="3" t="s">
        <v>11</v>
      </c>
      <c r="C87" s="4">
        <v>48.14</v>
      </c>
      <c r="D87" s="4">
        <v>37.47</v>
      </c>
      <c r="E87" s="4">
        <v>35.270000000000003</v>
      </c>
      <c r="F87" s="4">
        <v>12.87</v>
      </c>
      <c r="G87" s="5">
        <v>386</v>
      </c>
      <c r="H87" s="6">
        <v>0</v>
      </c>
      <c r="I87" s="2" t="s">
        <v>93</v>
      </c>
    </row>
    <row r="88" spans="1:9" x14ac:dyDescent="0.8">
      <c r="A88" s="2" t="s">
        <v>170</v>
      </c>
      <c r="B88" s="3" t="s">
        <v>11</v>
      </c>
      <c r="C88" s="4">
        <v>48.4</v>
      </c>
      <c r="D88" s="4">
        <v>37.79</v>
      </c>
      <c r="E88" s="4">
        <v>35.35</v>
      </c>
      <c r="F88" s="4">
        <v>13.05</v>
      </c>
      <c r="G88" s="5">
        <v>497</v>
      </c>
      <c r="H88" s="6">
        <v>5.3</v>
      </c>
      <c r="I88" s="2" t="s">
        <v>93</v>
      </c>
    </row>
    <row r="89" spans="1:9" x14ac:dyDescent="0.8">
      <c r="A89" s="2" t="s">
        <v>171</v>
      </c>
      <c r="B89" s="3" t="s">
        <v>11</v>
      </c>
      <c r="C89" s="4">
        <v>48.33</v>
      </c>
      <c r="D89" s="4">
        <v>37.15</v>
      </c>
      <c r="E89" s="4">
        <v>34.880000000000003</v>
      </c>
      <c r="F89" s="4">
        <v>13.45</v>
      </c>
      <c r="G89" s="5">
        <v>364</v>
      </c>
      <c r="H89" s="6">
        <v>2.2999999999999998</v>
      </c>
      <c r="I89" s="2" t="s">
        <v>93</v>
      </c>
    </row>
    <row r="90" spans="1:9" x14ac:dyDescent="0.8">
      <c r="A90" s="21" t="s">
        <v>172</v>
      </c>
      <c r="B90" s="22" t="s">
        <v>43</v>
      </c>
      <c r="C90" s="20">
        <v>48.07</v>
      </c>
      <c r="D90" s="20">
        <v>37.24</v>
      </c>
      <c r="E90" s="20">
        <v>34.85</v>
      </c>
      <c r="F90" s="20">
        <v>13.22</v>
      </c>
      <c r="G90" s="19">
        <v>231</v>
      </c>
      <c r="H90" s="23">
        <v>1.3</v>
      </c>
      <c r="I90" s="21" t="s">
        <v>93</v>
      </c>
    </row>
    <row r="91" spans="1:9" x14ac:dyDescent="0.8">
      <c r="A91" s="21" t="s">
        <v>173</v>
      </c>
      <c r="B91" s="22" t="s">
        <v>43</v>
      </c>
      <c r="C91" s="20">
        <v>47.89</v>
      </c>
      <c r="D91" s="20">
        <v>37.76</v>
      </c>
      <c r="E91" s="20">
        <v>34.93</v>
      </c>
      <c r="F91" s="20">
        <v>12.96</v>
      </c>
      <c r="G91" s="19">
        <v>345</v>
      </c>
      <c r="H91" s="23">
        <v>1.8</v>
      </c>
      <c r="I91" s="21" t="s">
        <v>93</v>
      </c>
    </row>
    <row r="92" spans="1:9" x14ac:dyDescent="0.8">
      <c r="A92" s="21" t="s">
        <v>174</v>
      </c>
      <c r="B92" s="22" t="s">
        <v>43</v>
      </c>
      <c r="C92" s="20">
        <v>47.66</v>
      </c>
      <c r="D92" s="20">
        <v>37.9</v>
      </c>
      <c r="E92" s="20">
        <v>34.9</v>
      </c>
      <c r="F92" s="20">
        <v>12.76</v>
      </c>
      <c r="G92" s="19">
        <v>341</v>
      </c>
      <c r="H92" s="23">
        <v>3.2</v>
      </c>
      <c r="I92" s="21" t="s">
        <v>93</v>
      </c>
    </row>
    <row r="93" spans="1:9" x14ac:dyDescent="0.8">
      <c r="A93" s="21" t="s">
        <v>175</v>
      </c>
      <c r="B93" s="22" t="s">
        <v>43</v>
      </c>
      <c r="C93" s="20">
        <v>45.79</v>
      </c>
      <c r="D93" s="20">
        <v>39.159999999999997</v>
      </c>
      <c r="E93" s="20">
        <v>34</v>
      </c>
      <c r="F93" s="20">
        <v>11.79</v>
      </c>
      <c r="G93" s="19">
        <v>45</v>
      </c>
      <c r="H93" s="23">
        <v>7.7</v>
      </c>
      <c r="I93" s="21" t="s">
        <v>176</v>
      </c>
    </row>
    <row r="94" spans="1:9" x14ac:dyDescent="0.8">
      <c r="A94" s="21" t="s">
        <v>177</v>
      </c>
      <c r="B94" s="22" t="s">
        <v>43</v>
      </c>
      <c r="C94" s="20">
        <v>43.04</v>
      </c>
      <c r="D94" s="20">
        <v>43.09</v>
      </c>
      <c r="E94" s="20">
        <v>32.979999999999997</v>
      </c>
      <c r="F94" s="20">
        <v>10.06</v>
      </c>
      <c r="G94" s="19">
        <v>85</v>
      </c>
      <c r="H94" s="23">
        <v>1.3</v>
      </c>
      <c r="I94" s="21" t="s">
        <v>176</v>
      </c>
    </row>
    <row r="95" spans="1:9" x14ac:dyDescent="0.8">
      <c r="A95" s="21" t="s">
        <v>178</v>
      </c>
      <c r="B95" s="22" t="s">
        <v>43</v>
      </c>
      <c r="C95" s="20">
        <v>40.97</v>
      </c>
      <c r="D95" s="20">
        <v>46.58</v>
      </c>
      <c r="E95" s="20">
        <v>32.42</v>
      </c>
      <c r="F95" s="20">
        <v>8.5500000000000007</v>
      </c>
      <c r="G95" s="19">
        <v>64</v>
      </c>
      <c r="H95" s="23">
        <v>1.7</v>
      </c>
      <c r="I95" s="21" t="s">
        <v>176</v>
      </c>
    </row>
    <row r="96" spans="1:9" x14ac:dyDescent="0.8">
      <c r="A96" s="21" t="s">
        <v>179</v>
      </c>
      <c r="B96" s="22" t="s">
        <v>43</v>
      </c>
      <c r="C96" s="20">
        <v>40.03</v>
      </c>
      <c r="D96" s="20">
        <v>48.41</v>
      </c>
      <c r="E96" s="20">
        <v>32.130000000000003</v>
      </c>
      <c r="F96" s="20">
        <v>7.9</v>
      </c>
      <c r="G96" s="19">
        <v>115</v>
      </c>
      <c r="H96" s="23">
        <v>1.5</v>
      </c>
      <c r="I96" s="21" t="s">
        <v>176</v>
      </c>
    </row>
    <row r="97" spans="1:9" x14ac:dyDescent="0.8">
      <c r="A97" s="21" t="s">
        <v>180</v>
      </c>
      <c r="B97" s="22" t="s">
        <v>43</v>
      </c>
      <c r="C97" s="20">
        <v>38.69</v>
      </c>
      <c r="D97" s="20">
        <v>51.58</v>
      </c>
      <c r="E97" s="20">
        <v>31.8</v>
      </c>
      <c r="F97" s="20">
        <v>6.89</v>
      </c>
      <c r="G97" s="19">
        <v>52</v>
      </c>
      <c r="H97" s="23">
        <v>2.8</v>
      </c>
      <c r="I97" s="21" t="s">
        <v>176</v>
      </c>
    </row>
    <row r="98" spans="1:9" x14ac:dyDescent="0.8">
      <c r="A98" s="21" t="s">
        <v>181</v>
      </c>
      <c r="B98" s="22" t="s">
        <v>43</v>
      </c>
      <c r="C98" s="20">
        <v>38.340000000000003</v>
      </c>
      <c r="D98" s="20">
        <v>53.21</v>
      </c>
      <c r="E98" s="20">
        <v>31.55</v>
      </c>
      <c r="F98" s="20">
        <v>6.79</v>
      </c>
      <c r="G98" s="19">
        <v>126</v>
      </c>
      <c r="H98" s="23">
        <v>4.2</v>
      </c>
      <c r="I98" s="21" t="s">
        <v>176</v>
      </c>
    </row>
    <row r="99" spans="1:9" x14ac:dyDescent="0.8">
      <c r="A99" s="21" t="s">
        <v>182</v>
      </c>
      <c r="B99" s="22" t="s">
        <v>43</v>
      </c>
      <c r="C99" s="20">
        <v>38.119999999999997</v>
      </c>
      <c r="D99" s="20">
        <v>54.18</v>
      </c>
      <c r="E99" s="20">
        <v>31.27</v>
      </c>
      <c r="F99" s="20">
        <v>6.85</v>
      </c>
      <c r="G99" s="19">
        <v>79</v>
      </c>
      <c r="H99" s="23">
        <v>4.5</v>
      </c>
      <c r="I99" s="21" t="s">
        <v>176</v>
      </c>
    </row>
    <row r="100" spans="1:9" x14ac:dyDescent="0.8">
      <c r="A100" s="2" t="s">
        <v>183</v>
      </c>
      <c r="B100" s="3" t="s">
        <v>11</v>
      </c>
      <c r="C100" s="4">
        <v>37.17</v>
      </c>
      <c r="D100" s="4">
        <v>56.13</v>
      </c>
      <c r="E100" s="4">
        <v>31</v>
      </c>
      <c r="F100" s="4">
        <v>6.17</v>
      </c>
      <c r="G100" s="5">
        <v>52</v>
      </c>
      <c r="H100" s="6">
        <v>0.8</v>
      </c>
      <c r="I100" s="2" t="s">
        <v>176</v>
      </c>
    </row>
    <row r="101" spans="1:9" x14ac:dyDescent="0.8">
      <c r="A101" s="2" t="s">
        <v>184</v>
      </c>
      <c r="B101" s="3" t="s">
        <v>11</v>
      </c>
      <c r="C101" s="4">
        <v>36.21</v>
      </c>
      <c r="D101" s="4">
        <v>58.85</v>
      </c>
      <c r="E101" s="4">
        <v>30.78</v>
      </c>
      <c r="F101" s="4">
        <v>5.43</v>
      </c>
      <c r="G101" s="5">
        <v>68</v>
      </c>
      <c r="H101" s="6">
        <v>1.7</v>
      </c>
      <c r="I101" s="2" t="s">
        <v>176</v>
      </c>
    </row>
    <row r="102" spans="1:9" x14ac:dyDescent="0.8">
      <c r="A102" s="2" t="s">
        <v>185</v>
      </c>
      <c r="B102" s="3" t="s">
        <v>11</v>
      </c>
      <c r="C102" s="4">
        <v>35.65</v>
      </c>
      <c r="D102" s="4">
        <v>61.15</v>
      </c>
      <c r="E102" s="4">
        <v>30.53</v>
      </c>
      <c r="F102" s="4">
        <v>5.12</v>
      </c>
      <c r="G102" s="5">
        <v>35</v>
      </c>
      <c r="H102" s="6">
        <v>4.8</v>
      </c>
      <c r="I102" s="2" t="s">
        <v>176</v>
      </c>
    </row>
    <row r="103" spans="1:9" x14ac:dyDescent="0.8">
      <c r="A103" s="2" t="s">
        <v>186</v>
      </c>
      <c r="B103" s="3" t="s">
        <v>11</v>
      </c>
      <c r="C103" s="4">
        <v>35.119999999999997</v>
      </c>
      <c r="D103" s="4">
        <v>63.67</v>
      </c>
      <c r="E103" s="4">
        <v>30.28</v>
      </c>
      <c r="F103" s="4">
        <v>4.84</v>
      </c>
      <c r="G103" s="5">
        <v>41</v>
      </c>
      <c r="H103" s="6">
        <v>5</v>
      </c>
      <c r="I103" s="2" t="s">
        <v>176</v>
      </c>
    </row>
    <row r="104" spans="1:9" x14ac:dyDescent="0.8">
      <c r="A104" s="2" t="s">
        <v>187</v>
      </c>
      <c r="B104" s="3" t="s">
        <v>11</v>
      </c>
      <c r="C104" s="4">
        <v>34.909999999999997</v>
      </c>
      <c r="D104" s="4">
        <v>65.2</v>
      </c>
      <c r="E104" s="4">
        <v>30.07</v>
      </c>
      <c r="F104" s="4">
        <v>4.84</v>
      </c>
      <c r="G104" s="5">
        <v>56</v>
      </c>
      <c r="H104" s="6">
        <v>6.7</v>
      </c>
      <c r="I104" s="2" t="s">
        <v>176</v>
      </c>
    </row>
    <row r="105" spans="1:9" x14ac:dyDescent="0.8">
      <c r="A105" s="2" t="s">
        <v>188</v>
      </c>
      <c r="B105" s="3" t="s">
        <v>11</v>
      </c>
      <c r="C105" s="4">
        <v>34.76</v>
      </c>
      <c r="D105" s="4">
        <v>66.75</v>
      </c>
      <c r="E105" s="4">
        <v>29.87</v>
      </c>
      <c r="F105" s="4">
        <v>4.8899999999999997</v>
      </c>
      <c r="G105" s="5">
        <v>80</v>
      </c>
      <c r="H105" s="6">
        <v>13.5</v>
      </c>
      <c r="I105" s="2" t="s">
        <v>176</v>
      </c>
    </row>
    <row r="106" spans="1:9" x14ac:dyDescent="0.8">
      <c r="A106" s="2" t="s">
        <v>189</v>
      </c>
      <c r="B106" s="3" t="s">
        <v>11</v>
      </c>
      <c r="C106" s="4">
        <v>34.65</v>
      </c>
      <c r="D106" s="4">
        <v>68.06</v>
      </c>
      <c r="E106" s="4">
        <v>29.7</v>
      </c>
      <c r="F106" s="4">
        <v>4.95</v>
      </c>
      <c r="G106" s="5">
        <v>82</v>
      </c>
      <c r="H106" s="6">
        <v>10.9</v>
      </c>
      <c r="I106" s="2" t="s">
        <v>176</v>
      </c>
    </row>
    <row r="107" spans="1:9" x14ac:dyDescent="0.8">
      <c r="A107" s="2" t="s">
        <v>190</v>
      </c>
      <c r="B107" s="3" t="s">
        <v>11</v>
      </c>
      <c r="C107" s="4">
        <v>34.450000000000003</v>
      </c>
      <c r="D107" s="4">
        <v>70.06</v>
      </c>
      <c r="E107" s="4">
        <v>29.52</v>
      </c>
      <c r="F107" s="4">
        <v>4.93</v>
      </c>
      <c r="G107" s="5">
        <v>83</v>
      </c>
      <c r="H107" s="6">
        <v>8.3000000000000007</v>
      </c>
      <c r="I107" s="2" t="s">
        <v>176</v>
      </c>
    </row>
    <row r="108" spans="1:9" x14ac:dyDescent="0.8">
      <c r="A108" s="2" t="s">
        <v>191</v>
      </c>
      <c r="B108" s="3" t="s">
        <v>11</v>
      </c>
      <c r="C108" s="4">
        <v>34.18</v>
      </c>
      <c r="D108" s="4">
        <v>71.37</v>
      </c>
      <c r="E108" s="4">
        <v>29.35</v>
      </c>
      <c r="F108" s="4">
        <v>4.83</v>
      </c>
      <c r="G108" s="5">
        <v>84</v>
      </c>
      <c r="H108" s="6">
        <v>5.8</v>
      </c>
      <c r="I108" s="2" t="s">
        <v>176</v>
      </c>
    </row>
    <row r="109" spans="1:9" x14ac:dyDescent="0.8">
      <c r="A109" s="2" t="s">
        <v>192</v>
      </c>
      <c r="B109" s="3" t="s">
        <v>11</v>
      </c>
      <c r="C109" s="4">
        <v>34.090000000000003</v>
      </c>
      <c r="D109" s="4">
        <v>72.48</v>
      </c>
      <c r="E109" s="4">
        <v>29.18</v>
      </c>
      <c r="F109" s="4">
        <v>4.91</v>
      </c>
      <c r="G109" s="5">
        <v>86</v>
      </c>
      <c r="H109" s="6">
        <v>3.2</v>
      </c>
      <c r="I109" s="2" t="s">
        <v>176</v>
      </c>
    </row>
    <row r="110" spans="1:9" x14ac:dyDescent="0.8">
      <c r="A110" s="21" t="s">
        <v>193</v>
      </c>
      <c r="B110" s="22" t="s">
        <v>43</v>
      </c>
      <c r="C110" s="20">
        <v>33.97</v>
      </c>
      <c r="D110" s="20">
        <v>73.739999999999995</v>
      </c>
      <c r="E110" s="20">
        <v>29.3</v>
      </c>
      <c r="F110" s="20">
        <v>4.67</v>
      </c>
      <c r="G110" s="19">
        <v>28</v>
      </c>
      <c r="H110" s="23">
        <v>4.5</v>
      </c>
      <c r="I110" s="21" t="s">
        <v>176</v>
      </c>
    </row>
    <row r="111" spans="1:9" x14ac:dyDescent="0.8">
      <c r="A111" s="21" t="s">
        <v>194</v>
      </c>
      <c r="B111" s="22" t="s">
        <v>43</v>
      </c>
      <c r="C111" s="20">
        <v>33.69</v>
      </c>
      <c r="D111" s="20">
        <v>75.739999999999995</v>
      </c>
      <c r="E111" s="20">
        <v>29.3</v>
      </c>
      <c r="F111" s="20">
        <v>4.3899999999999997</v>
      </c>
      <c r="G111" s="19">
        <v>34</v>
      </c>
      <c r="H111" s="23">
        <v>2.2999999999999998</v>
      </c>
      <c r="I111" s="21" t="s">
        <v>176</v>
      </c>
    </row>
    <row r="112" spans="1:9" x14ac:dyDescent="0.8">
      <c r="A112" s="21" t="s">
        <v>195</v>
      </c>
      <c r="B112" s="22" t="s">
        <v>43</v>
      </c>
      <c r="C112" s="20">
        <v>33.19</v>
      </c>
      <c r="D112" s="20">
        <v>78.33</v>
      </c>
      <c r="E112" s="20">
        <v>29.3</v>
      </c>
      <c r="F112" s="20">
        <v>3.89</v>
      </c>
      <c r="G112" s="19">
        <v>34</v>
      </c>
      <c r="H112" s="23">
        <v>5.5</v>
      </c>
      <c r="I112" s="21" t="s">
        <v>176</v>
      </c>
    </row>
    <row r="113" spans="1:9" x14ac:dyDescent="0.8">
      <c r="A113" s="21" t="s">
        <v>196</v>
      </c>
      <c r="B113" s="22" t="s">
        <v>43</v>
      </c>
      <c r="C113" s="20">
        <v>32.79</v>
      </c>
      <c r="D113" s="20">
        <v>80.42</v>
      </c>
      <c r="E113" s="20">
        <v>29.28</v>
      </c>
      <c r="F113" s="20">
        <v>3.51</v>
      </c>
      <c r="G113" s="19">
        <v>62</v>
      </c>
      <c r="H113" s="23">
        <v>7.8</v>
      </c>
      <c r="I113" s="21" t="s">
        <v>176</v>
      </c>
    </row>
    <row r="114" spans="1:9" x14ac:dyDescent="0.8">
      <c r="A114" s="21" t="s">
        <v>197</v>
      </c>
      <c r="B114" s="22" t="s">
        <v>43</v>
      </c>
      <c r="C114" s="20">
        <v>32.56</v>
      </c>
      <c r="D114" s="20">
        <v>81.99</v>
      </c>
      <c r="E114" s="20">
        <v>29.2</v>
      </c>
      <c r="F114" s="20">
        <v>3.36</v>
      </c>
      <c r="G114" s="19">
        <v>76</v>
      </c>
      <c r="H114" s="23">
        <v>8.6999999999999993</v>
      </c>
      <c r="I114" s="21" t="s">
        <v>176</v>
      </c>
    </row>
    <row r="115" spans="1:9" x14ac:dyDescent="0.8">
      <c r="A115" s="21" t="s">
        <v>198</v>
      </c>
      <c r="B115" s="22" t="s">
        <v>43</v>
      </c>
      <c r="C115" s="20">
        <v>32.46</v>
      </c>
      <c r="D115" s="20">
        <v>83.21</v>
      </c>
      <c r="E115" s="20">
        <v>29.13</v>
      </c>
      <c r="F115" s="20">
        <v>3.33</v>
      </c>
      <c r="G115" s="19">
        <v>104</v>
      </c>
      <c r="H115" s="23">
        <v>6.7</v>
      </c>
      <c r="I115" s="21" t="s">
        <v>176</v>
      </c>
    </row>
    <row r="116" spans="1:9" x14ac:dyDescent="0.8">
      <c r="A116" s="21" t="s">
        <v>199</v>
      </c>
      <c r="B116" s="22" t="s">
        <v>43</v>
      </c>
      <c r="C116" s="20">
        <v>32.630000000000003</v>
      </c>
      <c r="D116" s="20">
        <v>83.22</v>
      </c>
      <c r="E116" s="20">
        <v>29.2</v>
      </c>
      <c r="F116" s="20">
        <v>3.43</v>
      </c>
      <c r="G116" s="19">
        <v>159</v>
      </c>
      <c r="H116" s="23">
        <v>11.2</v>
      </c>
      <c r="I116" s="21" t="s">
        <v>176</v>
      </c>
    </row>
    <row r="117" spans="1:9" x14ac:dyDescent="0.8">
      <c r="A117" s="21" t="s">
        <v>200</v>
      </c>
      <c r="B117" s="22" t="s">
        <v>43</v>
      </c>
      <c r="C117" s="20">
        <v>33.11</v>
      </c>
      <c r="D117" s="20">
        <v>82.5</v>
      </c>
      <c r="E117" s="20">
        <v>29.28</v>
      </c>
      <c r="F117" s="20">
        <v>3.83</v>
      </c>
      <c r="G117" s="19">
        <v>161</v>
      </c>
      <c r="H117" s="23">
        <v>7.7</v>
      </c>
      <c r="I117" s="21" t="s">
        <v>176</v>
      </c>
    </row>
    <row r="118" spans="1:9" x14ac:dyDescent="0.8">
      <c r="A118" s="21" t="s">
        <v>201</v>
      </c>
      <c r="B118" s="22" t="s">
        <v>43</v>
      </c>
      <c r="C118" s="20">
        <v>33.31</v>
      </c>
      <c r="D118" s="20">
        <v>82.11</v>
      </c>
      <c r="E118" s="20">
        <v>29.33</v>
      </c>
      <c r="F118" s="20">
        <v>3.98</v>
      </c>
      <c r="G118" s="19">
        <v>170</v>
      </c>
      <c r="H118" s="23">
        <v>5</v>
      </c>
      <c r="I118" s="21" t="s">
        <v>176</v>
      </c>
    </row>
    <row r="119" spans="1:9" x14ac:dyDescent="0.8">
      <c r="A119" s="21" t="s">
        <v>202</v>
      </c>
      <c r="B119" s="22" t="s">
        <v>43</v>
      </c>
      <c r="C119" s="20">
        <v>33.29</v>
      </c>
      <c r="D119" s="20">
        <v>82.19</v>
      </c>
      <c r="E119" s="20">
        <v>29.37</v>
      </c>
      <c r="F119" s="20">
        <v>3.92</v>
      </c>
      <c r="G119" s="19">
        <v>159</v>
      </c>
      <c r="H119" s="23">
        <v>6.8</v>
      </c>
      <c r="I119" s="21" t="s">
        <v>176</v>
      </c>
    </row>
    <row r="120" spans="1:9" x14ac:dyDescent="0.8">
      <c r="A120" s="2" t="s">
        <v>203</v>
      </c>
      <c r="B120" s="3" t="s">
        <v>11</v>
      </c>
      <c r="C120" s="4">
        <v>33.11</v>
      </c>
      <c r="D120" s="4">
        <v>83.16</v>
      </c>
      <c r="E120" s="4">
        <v>29.27</v>
      </c>
      <c r="F120" s="4">
        <v>3.84</v>
      </c>
      <c r="G120" s="5">
        <v>113</v>
      </c>
      <c r="H120" s="6">
        <v>7.7</v>
      </c>
      <c r="I120" s="2" t="s">
        <v>176</v>
      </c>
    </row>
    <row r="121" spans="1:9" x14ac:dyDescent="0.8">
      <c r="A121" s="2" t="s">
        <v>204</v>
      </c>
      <c r="B121" s="3" t="s">
        <v>11</v>
      </c>
      <c r="C121" s="4">
        <v>32.75</v>
      </c>
      <c r="D121" s="4">
        <v>84.66</v>
      </c>
      <c r="E121" s="4">
        <v>28.95</v>
      </c>
      <c r="F121" s="4">
        <v>3.8</v>
      </c>
      <c r="G121" s="5">
        <v>102</v>
      </c>
      <c r="H121" s="6">
        <v>12</v>
      </c>
      <c r="I121" s="2" t="s">
        <v>176</v>
      </c>
    </row>
    <row r="122" spans="1:9" x14ac:dyDescent="0.8">
      <c r="A122" s="2" t="s">
        <v>205</v>
      </c>
      <c r="B122" s="3" t="s">
        <v>11</v>
      </c>
      <c r="C122" s="4">
        <v>32.21</v>
      </c>
      <c r="D122" s="4">
        <v>85.65</v>
      </c>
      <c r="E122" s="4">
        <v>28.6</v>
      </c>
      <c r="F122" s="4">
        <v>3.61</v>
      </c>
      <c r="G122" s="5">
        <v>79</v>
      </c>
      <c r="H122" s="6">
        <v>11.3</v>
      </c>
      <c r="I122" s="2" t="s">
        <v>176</v>
      </c>
    </row>
    <row r="123" spans="1:9" x14ac:dyDescent="0.8">
      <c r="A123" s="2" t="s">
        <v>206</v>
      </c>
      <c r="B123" s="3" t="s">
        <v>11</v>
      </c>
      <c r="C123" s="4">
        <v>31.71</v>
      </c>
      <c r="D123" s="4">
        <v>85.16</v>
      </c>
      <c r="E123" s="4">
        <v>28.15</v>
      </c>
      <c r="F123" s="4">
        <v>3.56</v>
      </c>
      <c r="G123" s="5">
        <v>82</v>
      </c>
      <c r="H123" s="6">
        <v>7.5</v>
      </c>
      <c r="I123" s="2" t="s">
        <v>176</v>
      </c>
    </row>
    <row r="124" spans="1:9" x14ac:dyDescent="0.8">
      <c r="A124" s="2" t="s">
        <v>207</v>
      </c>
      <c r="B124" s="3" t="s">
        <v>11</v>
      </c>
      <c r="C124" s="4">
        <v>31.32</v>
      </c>
      <c r="D124" s="4">
        <v>86.63</v>
      </c>
      <c r="E124" s="4">
        <v>27.77</v>
      </c>
      <c r="F124" s="4">
        <v>3.55</v>
      </c>
      <c r="G124" s="5">
        <v>113</v>
      </c>
      <c r="H124" s="6">
        <v>6</v>
      </c>
      <c r="I124" s="2" t="s">
        <v>176</v>
      </c>
    </row>
    <row r="125" spans="1:9" x14ac:dyDescent="0.8">
      <c r="A125" s="2" t="s">
        <v>208</v>
      </c>
      <c r="B125" s="3" t="s">
        <v>11</v>
      </c>
      <c r="C125" s="4">
        <v>31.18</v>
      </c>
      <c r="D125" s="4">
        <v>87.83</v>
      </c>
      <c r="E125" s="4">
        <v>27.57</v>
      </c>
      <c r="F125" s="4">
        <v>3.61</v>
      </c>
      <c r="G125" s="5">
        <v>109</v>
      </c>
      <c r="H125" s="6">
        <v>9.1999999999999993</v>
      </c>
      <c r="I125" s="2" t="s">
        <v>176</v>
      </c>
    </row>
    <row r="126" spans="1:9" x14ac:dyDescent="0.8">
      <c r="A126" s="2" t="s">
        <v>209</v>
      </c>
      <c r="B126" s="3" t="s">
        <v>11</v>
      </c>
      <c r="C126" s="4">
        <v>31.29</v>
      </c>
      <c r="D126" s="4">
        <v>88.13</v>
      </c>
      <c r="E126" s="4">
        <v>27.33</v>
      </c>
      <c r="F126" s="4">
        <v>3.96</v>
      </c>
      <c r="G126" s="5">
        <v>146</v>
      </c>
      <c r="H126" s="6">
        <v>8.3000000000000007</v>
      </c>
      <c r="I126" s="2" t="s">
        <v>176</v>
      </c>
    </row>
    <row r="127" spans="1:9" x14ac:dyDescent="0.8">
      <c r="A127" s="2" t="s">
        <v>210</v>
      </c>
      <c r="B127" s="3" t="s">
        <v>11</v>
      </c>
      <c r="C127" s="4">
        <v>31.33</v>
      </c>
      <c r="D127" s="4">
        <v>88.11</v>
      </c>
      <c r="E127" s="4">
        <v>27.28</v>
      </c>
      <c r="F127" s="4">
        <v>4.05</v>
      </c>
      <c r="G127" s="5">
        <v>135</v>
      </c>
      <c r="H127" s="6">
        <v>5</v>
      </c>
      <c r="I127" s="2" t="s">
        <v>176</v>
      </c>
    </row>
    <row r="128" spans="1:9" x14ac:dyDescent="0.8">
      <c r="A128" s="2" t="s">
        <v>211</v>
      </c>
      <c r="B128" s="3" t="s">
        <v>11</v>
      </c>
      <c r="C128" s="4">
        <v>31.57</v>
      </c>
      <c r="D128" s="4">
        <v>87.98</v>
      </c>
      <c r="E128" s="4">
        <v>27.37</v>
      </c>
      <c r="F128" s="4">
        <v>4.2</v>
      </c>
      <c r="G128" s="5">
        <v>130</v>
      </c>
      <c r="H128" s="6">
        <v>5.8</v>
      </c>
      <c r="I128" s="2" t="s">
        <v>176</v>
      </c>
    </row>
    <row r="129" spans="1:9" x14ac:dyDescent="0.8">
      <c r="A129" s="2" t="s">
        <v>212</v>
      </c>
      <c r="B129" s="3" t="s">
        <v>11</v>
      </c>
      <c r="C129" s="4">
        <v>32.049999999999997</v>
      </c>
      <c r="D129" s="4">
        <v>87.08</v>
      </c>
      <c r="E129" s="4">
        <v>27.53</v>
      </c>
      <c r="F129" s="4">
        <v>4.5199999999999996</v>
      </c>
      <c r="G129" s="5">
        <v>174</v>
      </c>
      <c r="H129" s="6">
        <v>4.8</v>
      </c>
      <c r="I129" s="2" t="s">
        <v>176</v>
      </c>
    </row>
    <row r="130" spans="1:9" x14ac:dyDescent="0.8">
      <c r="A130" s="21" t="s">
        <v>213</v>
      </c>
      <c r="B130" s="22" t="s">
        <v>43</v>
      </c>
      <c r="C130" s="20">
        <v>32.5</v>
      </c>
      <c r="D130" s="20">
        <v>85.98</v>
      </c>
      <c r="E130" s="20">
        <v>27.73</v>
      </c>
      <c r="F130" s="20">
        <v>4.7699999999999996</v>
      </c>
      <c r="G130" s="19">
        <v>192</v>
      </c>
      <c r="H130" s="23">
        <v>10.3</v>
      </c>
      <c r="I130" s="21" t="s">
        <v>176</v>
      </c>
    </row>
    <row r="131" spans="1:9" x14ac:dyDescent="0.8">
      <c r="A131" s="21" t="s">
        <v>214</v>
      </c>
      <c r="B131" s="22" t="s">
        <v>43</v>
      </c>
      <c r="C131" s="20">
        <v>32.74</v>
      </c>
      <c r="D131" s="20">
        <v>85.6</v>
      </c>
      <c r="E131" s="20">
        <v>27.9</v>
      </c>
      <c r="F131" s="20">
        <v>4.84</v>
      </c>
      <c r="G131" s="19">
        <v>167</v>
      </c>
      <c r="H131" s="23">
        <v>6.7</v>
      </c>
      <c r="I131" s="21" t="s">
        <v>176</v>
      </c>
    </row>
    <row r="132" spans="1:9" x14ac:dyDescent="0.8">
      <c r="A132" s="21" t="s">
        <v>215</v>
      </c>
      <c r="B132" s="22" t="s">
        <v>43</v>
      </c>
      <c r="C132" s="20">
        <v>33.020000000000003</v>
      </c>
      <c r="D132" s="20">
        <v>85.1</v>
      </c>
      <c r="E132" s="20">
        <v>28.13</v>
      </c>
      <c r="F132" s="20">
        <v>4.8899999999999997</v>
      </c>
      <c r="G132" s="19">
        <v>285</v>
      </c>
      <c r="H132" s="23">
        <v>8.1999999999999993</v>
      </c>
      <c r="I132" s="21" t="s">
        <v>93</v>
      </c>
    </row>
    <row r="133" spans="1:9" x14ac:dyDescent="0.8">
      <c r="A133" s="21" t="s">
        <v>216</v>
      </c>
      <c r="B133" s="22" t="s">
        <v>43</v>
      </c>
      <c r="C133" s="20">
        <v>33.090000000000003</v>
      </c>
      <c r="D133" s="20">
        <v>84.24</v>
      </c>
      <c r="E133" s="20">
        <v>28.22</v>
      </c>
      <c r="F133" s="20">
        <v>4.87</v>
      </c>
      <c r="G133" s="19">
        <v>211</v>
      </c>
      <c r="H133" s="23">
        <v>14.8</v>
      </c>
      <c r="I133" s="21" t="s">
        <v>93</v>
      </c>
    </row>
    <row r="134" spans="1:9" x14ac:dyDescent="0.8">
      <c r="A134" s="21" t="s">
        <v>217</v>
      </c>
      <c r="B134" s="22" t="s">
        <v>43</v>
      </c>
      <c r="C134" s="20">
        <v>32.69</v>
      </c>
      <c r="D134" s="20">
        <v>81.150000000000006</v>
      </c>
      <c r="E134" s="20">
        <v>27.92</v>
      </c>
      <c r="F134" s="20">
        <v>4.7699999999999996</v>
      </c>
      <c r="G134" s="19">
        <v>224</v>
      </c>
      <c r="H134" s="23">
        <v>14.5</v>
      </c>
      <c r="I134" s="21" t="s">
        <v>93</v>
      </c>
    </row>
    <row r="135" spans="1:9" x14ac:dyDescent="0.8">
      <c r="A135" s="21" t="s">
        <v>218</v>
      </c>
      <c r="B135" s="22" t="s">
        <v>43</v>
      </c>
      <c r="C135" s="20">
        <v>32.42</v>
      </c>
      <c r="D135" s="20">
        <v>81.45</v>
      </c>
      <c r="E135" s="20">
        <v>27.7</v>
      </c>
      <c r="F135" s="20">
        <v>4.72</v>
      </c>
      <c r="G135" s="19">
        <v>184</v>
      </c>
      <c r="H135" s="23">
        <v>15</v>
      </c>
      <c r="I135" s="21" t="s">
        <v>176</v>
      </c>
    </row>
    <row r="136" spans="1:9" x14ac:dyDescent="0.8">
      <c r="A136" s="21" t="s">
        <v>219</v>
      </c>
      <c r="B136" s="22" t="s">
        <v>43</v>
      </c>
      <c r="C136" s="20">
        <v>32.18</v>
      </c>
      <c r="D136" s="20">
        <v>80.040000000000006</v>
      </c>
      <c r="E136" s="20">
        <v>27.45</v>
      </c>
      <c r="F136" s="20">
        <v>4.7300000000000004</v>
      </c>
      <c r="G136" s="19">
        <v>130</v>
      </c>
      <c r="H136" s="23">
        <v>6.2</v>
      </c>
      <c r="I136" s="21" t="s">
        <v>176</v>
      </c>
    </row>
    <row r="137" spans="1:9" x14ac:dyDescent="0.8">
      <c r="A137" s="21" t="s">
        <v>220</v>
      </c>
      <c r="B137" s="22" t="s">
        <v>43</v>
      </c>
      <c r="C137" s="20">
        <v>31.71</v>
      </c>
      <c r="D137" s="20">
        <v>79.92</v>
      </c>
      <c r="E137" s="20">
        <v>27.32</v>
      </c>
      <c r="F137" s="20">
        <v>4.3899999999999997</v>
      </c>
      <c r="G137" s="19">
        <v>83</v>
      </c>
      <c r="H137" s="23">
        <v>5.7</v>
      </c>
      <c r="I137" s="21" t="s">
        <v>176</v>
      </c>
    </row>
    <row r="138" spans="1:9" x14ac:dyDescent="0.8">
      <c r="A138" s="21" t="s">
        <v>221</v>
      </c>
      <c r="B138" s="22" t="s">
        <v>43</v>
      </c>
      <c r="C138" s="20">
        <v>31.22</v>
      </c>
      <c r="D138" s="20">
        <v>81.37</v>
      </c>
      <c r="E138" s="20">
        <v>27.2</v>
      </c>
      <c r="F138" s="20">
        <v>4.0199999999999996</v>
      </c>
      <c r="G138" s="19">
        <v>74</v>
      </c>
      <c r="H138" s="23">
        <v>7</v>
      </c>
      <c r="I138" s="21" t="s">
        <v>176</v>
      </c>
    </row>
    <row r="139" spans="1:9" x14ac:dyDescent="0.8">
      <c r="A139" s="21" t="s">
        <v>222</v>
      </c>
      <c r="B139" s="22" t="s">
        <v>43</v>
      </c>
      <c r="C139" s="20">
        <v>30.71</v>
      </c>
      <c r="D139" s="20">
        <v>82.62</v>
      </c>
      <c r="E139" s="20">
        <v>27.1</v>
      </c>
      <c r="F139" s="20">
        <v>3.61</v>
      </c>
      <c r="G139" s="19">
        <v>60</v>
      </c>
      <c r="H139" s="23">
        <v>6</v>
      </c>
      <c r="I139" s="21" t="s">
        <v>176</v>
      </c>
    </row>
    <row r="140" spans="1:9" x14ac:dyDescent="0.8">
      <c r="A140" s="2" t="s">
        <v>223</v>
      </c>
      <c r="B140" s="3" t="s">
        <v>11</v>
      </c>
      <c r="C140" s="4">
        <v>30.32</v>
      </c>
      <c r="D140" s="4">
        <v>82.69</v>
      </c>
      <c r="E140" s="4">
        <v>26.97</v>
      </c>
      <c r="F140" s="4">
        <v>3.35</v>
      </c>
      <c r="G140" s="5">
        <v>56</v>
      </c>
      <c r="H140" s="6">
        <v>7.2</v>
      </c>
      <c r="I140" s="2" t="s">
        <v>176</v>
      </c>
    </row>
    <row r="141" spans="1:9" x14ac:dyDescent="0.8">
      <c r="A141" s="2" t="s">
        <v>224</v>
      </c>
      <c r="B141" s="3" t="s">
        <v>11</v>
      </c>
      <c r="C141" s="4">
        <v>30.07</v>
      </c>
      <c r="D141" s="4">
        <v>83.79</v>
      </c>
      <c r="E141" s="4">
        <v>26.88</v>
      </c>
      <c r="F141" s="4">
        <v>3.19</v>
      </c>
      <c r="G141" s="5">
        <v>55</v>
      </c>
      <c r="H141" s="6">
        <v>7.3</v>
      </c>
      <c r="I141" s="2" t="s">
        <v>176</v>
      </c>
    </row>
    <row r="142" spans="1:9" x14ac:dyDescent="0.8">
      <c r="A142" s="2" t="s">
        <v>225</v>
      </c>
      <c r="B142" s="3" t="s">
        <v>11</v>
      </c>
      <c r="C142" s="4">
        <v>29.96</v>
      </c>
      <c r="D142" s="4">
        <v>84.29</v>
      </c>
      <c r="E142" s="4">
        <v>26.8</v>
      </c>
      <c r="F142" s="4">
        <v>3.16</v>
      </c>
      <c r="G142" s="5">
        <v>62</v>
      </c>
      <c r="H142" s="6">
        <v>5.3</v>
      </c>
      <c r="I142" s="2" t="s">
        <v>176</v>
      </c>
    </row>
    <row r="143" spans="1:9" x14ac:dyDescent="0.8">
      <c r="A143" s="2" t="s">
        <v>226</v>
      </c>
      <c r="B143" s="3" t="s">
        <v>11</v>
      </c>
      <c r="C143" s="4">
        <v>29.85</v>
      </c>
      <c r="D143" s="4">
        <v>84.03</v>
      </c>
      <c r="E143" s="4">
        <v>26.8</v>
      </c>
      <c r="F143" s="4">
        <v>3.05</v>
      </c>
      <c r="G143" s="5">
        <v>50</v>
      </c>
      <c r="H143" s="6">
        <v>2.2999999999999998</v>
      </c>
      <c r="I143" s="2" t="s">
        <v>176</v>
      </c>
    </row>
    <row r="144" spans="1:9" x14ac:dyDescent="0.8">
      <c r="A144" s="2" t="s">
        <v>227</v>
      </c>
      <c r="B144" s="3" t="s">
        <v>11</v>
      </c>
      <c r="C144" s="4">
        <v>29.77</v>
      </c>
      <c r="D144" s="4">
        <v>83.73</v>
      </c>
      <c r="E144" s="4">
        <v>26.8</v>
      </c>
      <c r="F144" s="4">
        <v>2.97</v>
      </c>
      <c r="G144" s="5">
        <v>53</v>
      </c>
      <c r="H144" s="6">
        <v>0.2</v>
      </c>
      <c r="I144" s="2" t="s">
        <v>176</v>
      </c>
    </row>
    <row r="145" spans="1:9" x14ac:dyDescent="0.8">
      <c r="A145" s="2" t="s">
        <v>228</v>
      </c>
      <c r="B145" s="3" t="s">
        <v>11</v>
      </c>
      <c r="C145" s="4">
        <v>29.57</v>
      </c>
      <c r="D145" s="4">
        <v>84.23</v>
      </c>
      <c r="E145" s="4">
        <v>26.77</v>
      </c>
      <c r="F145" s="4">
        <v>2.8</v>
      </c>
      <c r="G145" s="5">
        <v>40</v>
      </c>
      <c r="H145" s="6">
        <v>5.7</v>
      </c>
      <c r="I145" s="2" t="s">
        <v>176</v>
      </c>
    </row>
    <row r="146" spans="1:9" x14ac:dyDescent="0.8">
      <c r="A146" s="2" t="s">
        <v>229</v>
      </c>
      <c r="B146" s="3" t="s">
        <v>11</v>
      </c>
      <c r="C146" s="4">
        <v>29.43</v>
      </c>
      <c r="D146" s="4">
        <v>85.07</v>
      </c>
      <c r="E146" s="4">
        <v>26.67</v>
      </c>
      <c r="F146" s="4">
        <v>2.76</v>
      </c>
      <c r="G146" s="5">
        <v>40</v>
      </c>
      <c r="H146" s="6">
        <v>5.7</v>
      </c>
      <c r="I146" s="2" t="s">
        <v>176</v>
      </c>
    </row>
    <row r="147" spans="1:9" x14ac:dyDescent="0.8">
      <c r="A147" s="2" t="s">
        <v>230</v>
      </c>
      <c r="B147" s="3" t="s">
        <v>11</v>
      </c>
      <c r="C147" s="4">
        <v>29.34</v>
      </c>
      <c r="D147" s="4">
        <v>85.93</v>
      </c>
      <c r="E147" s="4">
        <v>26.63</v>
      </c>
      <c r="F147" s="4">
        <v>2.71</v>
      </c>
      <c r="G147" s="5">
        <v>30</v>
      </c>
      <c r="H147" s="6">
        <v>0</v>
      </c>
      <c r="I147" s="2" t="s">
        <v>176</v>
      </c>
    </row>
    <row r="148" spans="1:9" x14ac:dyDescent="0.8">
      <c r="A148" s="2" t="s">
        <v>231</v>
      </c>
      <c r="B148" s="3" t="s">
        <v>11</v>
      </c>
      <c r="C148" s="4">
        <v>29.26</v>
      </c>
      <c r="D148" s="4">
        <v>86.93</v>
      </c>
      <c r="E148" s="4">
        <v>26.67</v>
      </c>
      <c r="F148" s="4">
        <v>2.59</v>
      </c>
      <c r="G148" s="5">
        <v>25</v>
      </c>
      <c r="H148" s="6">
        <v>0</v>
      </c>
      <c r="I148" s="2" t="s">
        <v>176</v>
      </c>
    </row>
    <row r="149" spans="1:9" x14ac:dyDescent="0.8">
      <c r="A149" s="2" t="s">
        <v>232</v>
      </c>
      <c r="B149" s="3" t="s">
        <v>11</v>
      </c>
      <c r="C149" s="4">
        <v>29.13</v>
      </c>
      <c r="D149" s="4">
        <v>88.2</v>
      </c>
      <c r="E149" s="4">
        <v>26.62</v>
      </c>
      <c r="F149" s="4">
        <v>2.5099999999999998</v>
      </c>
      <c r="G149" s="5">
        <v>19</v>
      </c>
      <c r="H149" s="6">
        <v>0.2</v>
      </c>
      <c r="I149" s="2" t="s">
        <v>176</v>
      </c>
    </row>
    <row r="150" spans="1:9" x14ac:dyDescent="0.8">
      <c r="A150" s="21" t="s">
        <v>233</v>
      </c>
      <c r="B150" s="22" t="s">
        <v>43</v>
      </c>
      <c r="C150" s="20">
        <v>29.02</v>
      </c>
      <c r="D150" s="20">
        <v>89.06</v>
      </c>
      <c r="E150" s="20">
        <v>26.63</v>
      </c>
      <c r="F150" s="20">
        <v>2.39</v>
      </c>
      <c r="G150" s="19">
        <v>21</v>
      </c>
      <c r="H150" s="23">
        <v>0</v>
      </c>
      <c r="I150" s="21" t="s">
        <v>176</v>
      </c>
    </row>
    <row r="151" spans="1:9" x14ac:dyDescent="0.8">
      <c r="A151" s="21" t="s">
        <v>234</v>
      </c>
      <c r="B151" s="22" t="s">
        <v>43</v>
      </c>
      <c r="C151" s="20">
        <v>28.83</v>
      </c>
      <c r="D151" s="20">
        <v>90.76</v>
      </c>
      <c r="E151" s="20">
        <v>26.7</v>
      </c>
      <c r="F151" s="20">
        <v>2.13</v>
      </c>
      <c r="G151" s="19">
        <v>16</v>
      </c>
      <c r="H151" s="23">
        <v>0</v>
      </c>
      <c r="I151" s="21" t="s">
        <v>176</v>
      </c>
    </row>
    <row r="152" spans="1:9" x14ac:dyDescent="0.8">
      <c r="A152" s="21" t="s">
        <v>235</v>
      </c>
      <c r="B152" s="22" t="s">
        <v>43</v>
      </c>
      <c r="C152" s="20">
        <v>28.62</v>
      </c>
      <c r="D152" s="20">
        <v>92.86</v>
      </c>
      <c r="E152" s="20">
        <v>26.72</v>
      </c>
      <c r="F152" s="20">
        <v>1.9</v>
      </c>
      <c r="G152" s="19">
        <v>20</v>
      </c>
      <c r="H152" s="23">
        <v>0</v>
      </c>
      <c r="I152" s="21" t="s">
        <v>176</v>
      </c>
    </row>
    <row r="153" spans="1:9" x14ac:dyDescent="0.8">
      <c r="A153" s="21" t="s">
        <v>236</v>
      </c>
      <c r="B153" s="22" t="s">
        <v>43</v>
      </c>
      <c r="C153" s="20">
        <v>28.43</v>
      </c>
      <c r="D153" s="20">
        <v>94.53</v>
      </c>
      <c r="E153" s="20">
        <v>26.77</v>
      </c>
      <c r="F153" s="20">
        <v>1.66</v>
      </c>
      <c r="G153" s="19">
        <v>16</v>
      </c>
      <c r="H153" s="23">
        <v>0.3</v>
      </c>
      <c r="I153" s="21" t="s">
        <v>176</v>
      </c>
    </row>
    <row r="154" spans="1:9" x14ac:dyDescent="0.8">
      <c r="A154" s="21" t="s">
        <v>237</v>
      </c>
      <c r="B154" s="22" t="s">
        <v>43</v>
      </c>
      <c r="C154" s="20">
        <v>28.26</v>
      </c>
      <c r="D154" s="20">
        <v>96.15</v>
      </c>
      <c r="E154" s="20">
        <v>26.67</v>
      </c>
      <c r="F154" s="20">
        <v>1.59</v>
      </c>
      <c r="G154" s="19">
        <v>14</v>
      </c>
      <c r="H154" s="23">
        <v>0.7</v>
      </c>
      <c r="I154" s="21" t="s">
        <v>176</v>
      </c>
    </row>
    <row r="155" spans="1:9" x14ac:dyDescent="0.8">
      <c r="A155" s="21" t="s">
        <v>238</v>
      </c>
      <c r="B155" s="22" t="s">
        <v>43</v>
      </c>
      <c r="C155" s="20">
        <v>28.04</v>
      </c>
      <c r="D155" s="20">
        <v>97.86</v>
      </c>
      <c r="E155" s="20">
        <v>26.62</v>
      </c>
      <c r="F155" s="20">
        <v>1.42</v>
      </c>
      <c r="G155" s="19">
        <v>9</v>
      </c>
      <c r="H155" s="23">
        <v>0</v>
      </c>
      <c r="I155" s="21" t="s">
        <v>176</v>
      </c>
    </row>
    <row r="156" spans="1:9" x14ac:dyDescent="0.8">
      <c r="A156" s="21" t="s">
        <v>239</v>
      </c>
      <c r="B156" s="22" t="s">
        <v>43</v>
      </c>
      <c r="C156" s="20">
        <v>27.87</v>
      </c>
      <c r="D156" s="20">
        <v>99.47</v>
      </c>
      <c r="E156" s="20">
        <v>26.62</v>
      </c>
      <c r="F156" s="20">
        <v>1.25</v>
      </c>
      <c r="G156" s="19">
        <v>7</v>
      </c>
      <c r="H156" s="23">
        <v>0</v>
      </c>
      <c r="I156" s="21" t="s">
        <v>176</v>
      </c>
    </row>
    <row r="157" spans="1:9" x14ac:dyDescent="0.8">
      <c r="A157" s="21" t="s">
        <v>240</v>
      </c>
      <c r="B157" s="22" t="s">
        <v>43</v>
      </c>
      <c r="C157" s="20">
        <v>27.72</v>
      </c>
      <c r="D157" s="20">
        <v>100</v>
      </c>
      <c r="E157" s="20">
        <v>26.6</v>
      </c>
      <c r="F157" s="20">
        <v>1.1200000000000001</v>
      </c>
      <c r="G157" s="19">
        <v>4</v>
      </c>
      <c r="H157" s="23">
        <v>0</v>
      </c>
      <c r="I157" s="21" t="s">
        <v>176</v>
      </c>
    </row>
    <row r="158" spans="1:9" x14ac:dyDescent="0.8">
      <c r="A158" s="21" t="s">
        <v>241</v>
      </c>
      <c r="B158" s="22" t="s">
        <v>43</v>
      </c>
      <c r="C158" s="20">
        <v>27.59</v>
      </c>
      <c r="D158" s="20">
        <v>100</v>
      </c>
      <c r="E158" s="20">
        <v>26.6</v>
      </c>
      <c r="F158" s="20">
        <v>0.99</v>
      </c>
      <c r="G158" s="19">
        <v>2</v>
      </c>
      <c r="H158" s="23">
        <v>0</v>
      </c>
      <c r="I158" s="21" t="s">
        <v>176</v>
      </c>
    </row>
    <row r="159" spans="1:9" x14ac:dyDescent="0.8">
      <c r="A159" s="21" t="s">
        <v>242</v>
      </c>
      <c r="B159" s="22" t="s">
        <v>43</v>
      </c>
      <c r="C159" s="20">
        <v>27.48</v>
      </c>
      <c r="D159" s="20">
        <v>99.63</v>
      </c>
      <c r="E159" s="20">
        <v>26.53</v>
      </c>
      <c r="F159" s="20">
        <v>0.95</v>
      </c>
      <c r="G159" s="19">
        <v>0</v>
      </c>
      <c r="H159" s="23">
        <v>0.7</v>
      </c>
      <c r="I159" s="21" t="s">
        <v>176</v>
      </c>
    </row>
    <row r="160" spans="1:9" x14ac:dyDescent="0.8">
      <c r="A160" s="2" t="s">
        <v>243</v>
      </c>
      <c r="B160" s="3" t="s">
        <v>11</v>
      </c>
      <c r="C160" s="4">
        <v>27.33</v>
      </c>
      <c r="D160" s="4">
        <v>98.22</v>
      </c>
      <c r="E160" s="4">
        <v>26.43</v>
      </c>
      <c r="F160" s="4">
        <v>0.9</v>
      </c>
      <c r="G160" s="5">
        <v>0</v>
      </c>
      <c r="H160" s="6">
        <v>0</v>
      </c>
      <c r="I160" s="2" t="s">
        <v>176</v>
      </c>
    </row>
    <row r="161" spans="1:9" x14ac:dyDescent="0.8">
      <c r="A161" s="2" t="s">
        <v>244</v>
      </c>
      <c r="B161" s="3" t="s">
        <v>11</v>
      </c>
      <c r="C161" s="4">
        <v>27.23</v>
      </c>
      <c r="D161" s="4">
        <v>97.63</v>
      </c>
      <c r="E161" s="4">
        <v>26.25</v>
      </c>
      <c r="F161" s="4">
        <v>0.98</v>
      </c>
      <c r="G161" s="5">
        <v>0</v>
      </c>
      <c r="H161" s="6">
        <v>0.3</v>
      </c>
      <c r="I161" s="2" t="s">
        <v>176</v>
      </c>
    </row>
    <row r="162" spans="1:9" x14ac:dyDescent="0.8">
      <c r="A162" s="2" t="s">
        <v>245</v>
      </c>
      <c r="B162" s="3" t="s">
        <v>11</v>
      </c>
      <c r="C162" s="4">
        <v>27.16</v>
      </c>
      <c r="D162" s="4">
        <v>98.08</v>
      </c>
      <c r="E162" s="4">
        <v>26.05</v>
      </c>
      <c r="F162" s="4">
        <v>1.1100000000000001</v>
      </c>
      <c r="G162" s="5">
        <v>0</v>
      </c>
      <c r="H162" s="6">
        <v>0</v>
      </c>
      <c r="I162" s="2" t="s">
        <v>176</v>
      </c>
    </row>
    <row r="163" spans="1:9" x14ac:dyDescent="0.8">
      <c r="A163" s="2" t="s">
        <v>246</v>
      </c>
      <c r="B163" s="3" t="s">
        <v>11</v>
      </c>
      <c r="C163" s="4">
        <v>27.05</v>
      </c>
      <c r="D163" s="4">
        <v>99.29</v>
      </c>
      <c r="E163" s="4">
        <v>25.78</v>
      </c>
      <c r="F163" s="4">
        <v>1.27</v>
      </c>
      <c r="G163" s="5">
        <v>0</v>
      </c>
      <c r="H163" s="6">
        <v>0.7</v>
      </c>
      <c r="I163" s="2" t="s">
        <v>176</v>
      </c>
    </row>
    <row r="164" spans="1:9" x14ac:dyDescent="0.8">
      <c r="A164" s="2" t="s">
        <v>247</v>
      </c>
      <c r="B164" s="3" t="s">
        <v>11</v>
      </c>
      <c r="C164" s="4">
        <v>26.76</v>
      </c>
      <c r="D164" s="4">
        <v>100</v>
      </c>
      <c r="E164" s="4">
        <v>25.53</v>
      </c>
      <c r="F164" s="4">
        <v>1.23</v>
      </c>
      <c r="G164" s="5">
        <v>0</v>
      </c>
      <c r="H164" s="6">
        <v>3.5</v>
      </c>
      <c r="I164" s="2" t="s">
        <v>176</v>
      </c>
    </row>
    <row r="165" spans="1:9" x14ac:dyDescent="0.8">
      <c r="A165" s="2" t="s">
        <v>248</v>
      </c>
      <c r="B165" s="3" t="s">
        <v>11</v>
      </c>
      <c r="C165" s="4">
        <v>26.45</v>
      </c>
      <c r="D165" s="4">
        <v>100</v>
      </c>
      <c r="E165" s="4">
        <v>25.23</v>
      </c>
      <c r="F165" s="4">
        <v>1.22</v>
      </c>
      <c r="G165" s="5">
        <v>0</v>
      </c>
      <c r="H165" s="6">
        <v>0</v>
      </c>
      <c r="I165" s="2" t="s">
        <v>176</v>
      </c>
    </row>
    <row r="166" spans="1:9" x14ac:dyDescent="0.8">
      <c r="A166" s="2" t="s">
        <v>249</v>
      </c>
      <c r="B166" s="3" t="s">
        <v>11</v>
      </c>
      <c r="C166" s="4">
        <v>26.3</v>
      </c>
      <c r="D166" s="4">
        <v>100</v>
      </c>
      <c r="E166" s="4">
        <v>25.05</v>
      </c>
      <c r="F166" s="4">
        <v>1.25</v>
      </c>
      <c r="G166" s="5">
        <v>0</v>
      </c>
      <c r="H166" s="6">
        <v>0</v>
      </c>
      <c r="I166" s="2" t="s">
        <v>176</v>
      </c>
    </row>
    <row r="167" spans="1:9" x14ac:dyDescent="0.8">
      <c r="A167" s="2" t="s">
        <v>250</v>
      </c>
      <c r="B167" s="3" t="s">
        <v>11</v>
      </c>
      <c r="C167" s="4">
        <v>26.22</v>
      </c>
      <c r="D167" s="4">
        <v>100</v>
      </c>
      <c r="E167" s="4">
        <v>24.92</v>
      </c>
      <c r="F167" s="4">
        <v>1.3</v>
      </c>
      <c r="G167" s="5">
        <v>0</v>
      </c>
      <c r="H167" s="6">
        <v>0</v>
      </c>
      <c r="I167" s="2" t="s">
        <v>176</v>
      </c>
    </row>
    <row r="168" spans="1:9" x14ac:dyDescent="0.8">
      <c r="A168" s="2" t="s">
        <v>251</v>
      </c>
      <c r="B168" s="3" t="s">
        <v>11</v>
      </c>
      <c r="C168" s="4">
        <v>26.12</v>
      </c>
      <c r="D168" s="4">
        <v>100</v>
      </c>
      <c r="E168" s="4">
        <v>24.83</v>
      </c>
      <c r="F168" s="4">
        <v>1.29</v>
      </c>
      <c r="G168" s="5">
        <v>0</v>
      </c>
      <c r="H168" s="6">
        <v>0</v>
      </c>
      <c r="I168" s="2" t="s">
        <v>176</v>
      </c>
    </row>
    <row r="169" spans="1:9" x14ac:dyDescent="0.8">
      <c r="A169" s="2" t="s">
        <v>252</v>
      </c>
      <c r="B169" s="3" t="s">
        <v>11</v>
      </c>
      <c r="C169" s="4">
        <v>26.09</v>
      </c>
      <c r="D169" s="4">
        <v>100</v>
      </c>
      <c r="E169" s="4">
        <v>24.82</v>
      </c>
      <c r="F169" s="4">
        <v>1.27</v>
      </c>
      <c r="G169" s="5">
        <v>0</v>
      </c>
      <c r="H169" s="6">
        <v>0</v>
      </c>
      <c r="I169" s="2" t="s">
        <v>176</v>
      </c>
    </row>
    <row r="170" spans="1:9" x14ac:dyDescent="0.8">
      <c r="A170" s="21" t="s">
        <v>253</v>
      </c>
      <c r="B170" s="22" t="s">
        <v>43</v>
      </c>
      <c r="C170" s="20">
        <v>26.18</v>
      </c>
      <c r="D170" s="20">
        <v>100</v>
      </c>
      <c r="E170" s="20">
        <v>24.88</v>
      </c>
      <c r="F170" s="20">
        <v>1.3</v>
      </c>
      <c r="G170" s="19">
        <v>0</v>
      </c>
      <c r="H170" s="23">
        <v>0</v>
      </c>
      <c r="I170" s="21" t="s">
        <v>176</v>
      </c>
    </row>
    <row r="171" spans="1:9" x14ac:dyDescent="0.8">
      <c r="A171" s="21" t="s">
        <v>254</v>
      </c>
      <c r="B171" s="22" t="s">
        <v>43</v>
      </c>
      <c r="C171" s="20">
        <v>26.15</v>
      </c>
      <c r="D171" s="20">
        <v>100</v>
      </c>
      <c r="E171" s="20">
        <v>24.9</v>
      </c>
      <c r="F171" s="20">
        <v>1.25</v>
      </c>
      <c r="G171" s="19">
        <v>0</v>
      </c>
      <c r="H171" s="23">
        <v>0</v>
      </c>
      <c r="I171" s="21" t="s">
        <v>176</v>
      </c>
    </row>
    <row r="172" spans="1:9" x14ac:dyDescent="0.8">
      <c r="A172" s="21" t="s">
        <v>255</v>
      </c>
      <c r="B172" s="22" t="s">
        <v>43</v>
      </c>
      <c r="C172" s="20">
        <v>26.04</v>
      </c>
      <c r="D172" s="20">
        <v>100</v>
      </c>
      <c r="E172" s="20">
        <v>24.9</v>
      </c>
      <c r="F172" s="20">
        <v>1.1399999999999999</v>
      </c>
      <c r="G172" s="19">
        <v>0</v>
      </c>
      <c r="H172" s="23">
        <v>0</v>
      </c>
      <c r="I172" s="21" t="s">
        <v>176</v>
      </c>
    </row>
    <row r="173" spans="1:9" x14ac:dyDescent="0.8">
      <c r="A173" s="21" t="s">
        <v>256</v>
      </c>
      <c r="B173" s="22" t="s">
        <v>43</v>
      </c>
      <c r="C173" s="20">
        <v>25.71</v>
      </c>
      <c r="D173" s="20">
        <v>100</v>
      </c>
      <c r="E173" s="20">
        <v>24.82</v>
      </c>
      <c r="F173" s="20">
        <v>0.89</v>
      </c>
      <c r="G173" s="19">
        <v>0</v>
      </c>
      <c r="H173" s="23">
        <v>0</v>
      </c>
      <c r="I173" s="21" t="s">
        <v>176</v>
      </c>
    </row>
    <row r="174" spans="1:9" x14ac:dyDescent="0.8">
      <c r="A174" s="21" t="s">
        <v>257</v>
      </c>
      <c r="B174" s="22" t="s">
        <v>43</v>
      </c>
      <c r="C174" s="20">
        <v>25.72</v>
      </c>
      <c r="D174" s="20">
        <v>100</v>
      </c>
      <c r="E174" s="20">
        <v>24.75</v>
      </c>
      <c r="F174" s="20">
        <v>0.97</v>
      </c>
      <c r="G174" s="19">
        <v>0</v>
      </c>
      <c r="H174" s="23">
        <v>0</v>
      </c>
      <c r="I174" s="21" t="s">
        <v>176</v>
      </c>
    </row>
    <row r="175" spans="1:9" x14ac:dyDescent="0.8">
      <c r="A175" s="21" t="s">
        <v>258</v>
      </c>
      <c r="B175" s="22" t="s">
        <v>43</v>
      </c>
      <c r="C175" s="20">
        <v>25.67</v>
      </c>
      <c r="D175" s="20">
        <v>100</v>
      </c>
      <c r="E175" s="20">
        <v>24.7</v>
      </c>
      <c r="F175" s="20">
        <v>0.97</v>
      </c>
      <c r="G175" s="19">
        <v>0</v>
      </c>
      <c r="H175" s="23">
        <v>0.2</v>
      </c>
      <c r="I175" s="21" t="s">
        <v>176</v>
      </c>
    </row>
    <row r="176" spans="1:9" x14ac:dyDescent="0.8">
      <c r="A176" s="21" t="s">
        <v>259</v>
      </c>
      <c r="B176" s="22" t="s">
        <v>43</v>
      </c>
      <c r="C176" s="20">
        <v>25.6</v>
      </c>
      <c r="D176" s="20">
        <v>100</v>
      </c>
      <c r="E176" s="20">
        <v>24.7</v>
      </c>
      <c r="F176" s="20">
        <v>0.9</v>
      </c>
      <c r="G176" s="19">
        <v>0</v>
      </c>
      <c r="H176" s="23">
        <v>0</v>
      </c>
      <c r="I176" s="21" t="s">
        <v>176</v>
      </c>
    </row>
    <row r="177" spans="1:9" x14ac:dyDescent="0.8">
      <c r="A177" s="21" t="s">
        <v>260</v>
      </c>
      <c r="B177" s="22" t="s">
        <v>43</v>
      </c>
      <c r="C177" s="20">
        <v>25.51</v>
      </c>
      <c r="D177" s="20">
        <v>100</v>
      </c>
      <c r="E177" s="20">
        <v>24.7</v>
      </c>
      <c r="F177" s="20">
        <v>0.81</v>
      </c>
      <c r="G177" s="19">
        <v>0</v>
      </c>
      <c r="H177" s="23">
        <v>0</v>
      </c>
      <c r="I177" s="21" t="s">
        <v>176</v>
      </c>
    </row>
    <row r="178" spans="1:9" x14ac:dyDescent="0.8">
      <c r="A178" s="21" t="s">
        <v>261</v>
      </c>
      <c r="B178" s="22" t="s">
        <v>43</v>
      </c>
      <c r="C178" s="20">
        <v>25.4</v>
      </c>
      <c r="D178" s="20">
        <v>100</v>
      </c>
      <c r="E178" s="20">
        <v>24.7</v>
      </c>
      <c r="F178" s="20">
        <v>0.7</v>
      </c>
      <c r="G178" s="19">
        <v>0</v>
      </c>
      <c r="H178" s="23">
        <v>0</v>
      </c>
      <c r="I178" s="21" t="s">
        <v>176</v>
      </c>
    </row>
    <row r="179" spans="1:9" x14ac:dyDescent="0.8">
      <c r="A179" s="21" t="s">
        <v>262</v>
      </c>
      <c r="B179" s="22" t="s">
        <v>43</v>
      </c>
      <c r="C179" s="20">
        <v>25.35</v>
      </c>
      <c r="D179" s="20">
        <v>100</v>
      </c>
      <c r="E179" s="20">
        <v>24.68</v>
      </c>
      <c r="F179" s="20">
        <v>0.67</v>
      </c>
      <c r="G179" s="19">
        <v>0</v>
      </c>
      <c r="H179" s="23">
        <v>0</v>
      </c>
      <c r="I179" s="21" t="s">
        <v>176</v>
      </c>
    </row>
    <row r="180" spans="1:9" x14ac:dyDescent="0.8">
      <c r="A180" s="2" t="s">
        <v>263</v>
      </c>
      <c r="B180" s="3" t="s">
        <v>11</v>
      </c>
      <c r="C180" s="4">
        <v>25.24</v>
      </c>
      <c r="D180" s="4">
        <v>100</v>
      </c>
      <c r="E180" s="4">
        <v>24.62</v>
      </c>
      <c r="F180" s="4">
        <v>0.62</v>
      </c>
      <c r="G180" s="5">
        <v>0</v>
      </c>
      <c r="H180" s="6">
        <v>0</v>
      </c>
      <c r="I180" s="2" t="s">
        <v>176</v>
      </c>
    </row>
    <row r="181" spans="1:9" x14ac:dyDescent="0.8">
      <c r="A181" s="2" t="s">
        <v>264</v>
      </c>
      <c r="B181" s="3" t="s">
        <v>11</v>
      </c>
      <c r="C181" s="4">
        <v>25.25</v>
      </c>
      <c r="D181" s="4">
        <v>100</v>
      </c>
      <c r="E181" s="4">
        <v>24.53</v>
      </c>
      <c r="F181" s="4">
        <v>0.72</v>
      </c>
      <c r="G181" s="5">
        <v>0</v>
      </c>
      <c r="H181" s="6">
        <v>0</v>
      </c>
      <c r="I181" s="2" t="s">
        <v>176</v>
      </c>
    </row>
    <row r="182" spans="1:9" x14ac:dyDescent="0.8">
      <c r="A182" s="2" t="s">
        <v>265</v>
      </c>
      <c r="B182" s="3" t="s">
        <v>11</v>
      </c>
      <c r="C182" s="4">
        <v>25.25</v>
      </c>
      <c r="D182" s="4">
        <v>100</v>
      </c>
      <c r="E182" s="4">
        <v>24.52</v>
      </c>
      <c r="F182" s="4">
        <v>0.73</v>
      </c>
      <c r="G182" s="5">
        <v>0</v>
      </c>
      <c r="H182" s="6">
        <v>0</v>
      </c>
      <c r="I182" s="2" t="s">
        <v>176</v>
      </c>
    </row>
    <row r="183" spans="1:9" x14ac:dyDescent="0.8">
      <c r="A183" s="2" t="s">
        <v>266</v>
      </c>
      <c r="B183" s="3" t="s">
        <v>11</v>
      </c>
      <c r="C183" s="4">
        <v>25.27</v>
      </c>
      <c r="D183" s="4">
        <v>100</v>
      </c>
      <c r="E183" s="4">
        <v>24.45</v>
      </c>
      <c r="F183" s="4">
        <v>0.82</v>
      </c>
      <c r="G183" s="5">
        <v>0</v>
      </c>
      <c r="H183" s="6">
        <v>0</v>
      </c>
      <c r="I183" s="2" t="s">
        <v>176</v>
      </c>
    </row>
    <row r="184" spans="1:9" x14ac:dyDescent="0.8">
      <c r="A184" s="2" t="s">
        <v>267</v>
      </c>
      <c r="B184" s="3" t="s">
        <v>11</v>
      </c>
      <c r="C184" s="4">
        <v>25.4</v>
      </c>
      <c r="D184" s="4">
        <v>100</v>
      </c>
      <c r="E184" s="4">
        <v>24.4</v>
      </c>
      <c r="F184" s="4">
        <v>1</v>
      </c>
      <c r="G184" s="5">
        <v>0</v>
      </c>
      <c r="H184" s="6">
        <v>0</v>
      </c>
      <c r="I184" s="2" t="s">
        <v>176</v>
      </c>
    </row>
    <row r="185" spans="1:9" x14ac:dyDescent="0.8">
      <c r="A185" s="2" t="s">
        <v>268</v>
      </c>
      <c r="B185" s="3" t="s">
        <v>11</v>
      </c>
      <c r="C185" s="4">
        <v>25.46</v>
      </c>
      <c r="D185" s="4">
        <v>100</v>
      </c>
      <c r="E185" s="4">
        <v>24.4</v>
      </c>
      <c r="F185" s="4">
        <v>1.06</v>
      </c>
      <c r="G185" s="5">
        <v>0</v>
      </c>
      <c r="H185" s="6">
        <v>0</v>
      </c>
      <c r="I185" s="2" t="s">
        <v>176</v>
      </c>
    </row>
    <row r="186" spans="1:9" x14ac:dyDescent="0.8">
      <c r="A186" s="2" t="s">
        <v>269</v>
      </c>
      <c r="B186" s="3" t="s">
        <v>11</v>
      </c>
      <c r="C186" s="4">
        <v>25.46</v>
      </c>
      <c r="D186" s="4">
        <v>100</v>
      </c>
      <c r="E186" s="4">
        <v>24.37</v>
      </c>
      <c r="F186" s="4">
        <v>1.0900000000000001</v>
      </c>
      <c r="G186" s="5">
        <v>0</v>
      </c>
      <c r="H186" s="6">
        <v>0</v>
      </c>
      <c r="I186" s="2" t="s">
        <v>176</v>
      </c>
    </row>
    <row r="187" spans="1:9" x14ac:dyDescent="0.8">
      <c r="A187" s="2" t="s">
        <v>270</v>
      </c>
      <c r="B187" s="3" t="s">
        <v>11</v>
      </c>
      <c r="C187" s="4">
        <v>25.47</v>
      </c>
      <c r="D187" s="4">
        <v>100</v>
      </c>
      <c r="E187" s="4">
        <v>24.38</v>
      </c>
      <c r="F187" s="4">
        <v>1.0900000000000001</v>
      </c>
      <c r="G187" s="5">
        <v>0</v>
      </c>
      <c r="H187" s="6">
        <v>0</v>
      </c>
      <c r="I187" s="2" t="s">
        <v>176</v>
      </c>
    </row>
    <row r="188" spans="1:9" x14ac:dyDescent="0.8">
      <c r="A188" s="2" t="s">
        <v>271</v>
      </c>
      <c r="B188" s="3" t="s">
        <v>11</v>
      </c>
      <c r="C188" s="4">
        <v>25.42</v>
      </c>
      <c r="D188" s="4">
        <v>100</v>
      </c>
      <c r="E188" s="4">
        <v>24.35</v>
      </c>
      <c r="F188" s="4">
        <v>1.07</v>
      </c>
      <c r="G188" s="5">
        <v>0</v>
      </c>
      <c r="H188" s="6">
        <v>0</v>
      </c>
      <c r="I188" s="2" t="s">
        <v>176</v>
      </c>
    </row>
    <row r="189" spans="1:9" x14ac:dyDescent="0.8">
      <c r="A189" s="2" t="s">
        <v>272</v>
      </c>
      <c r="B189" s="3" t="s">
        <v>11</v>
      </c>
      <c r="C189" s="4">
        <v>25.53</v>
      </c>
      <c r="D189" s="4">
        <v>100</v>
      </c>
      <c r="E189" s="4">
        <v>24.35</v>
      </c>
      <c r="F189" s="4">
        <v>1.18</v>
      </c>
      <c r="G189" s="5">
        <v>0</v>
      </c>
      <c r="H189" s="6">
        <v>0</v>
      </c>
      <c r="I189" s="2" t="s">
        <v>176</v>
      </c>
    </row>
    <row r="190" spans="1:9" x14ac:dyDescent="0.8">
      <c r="A190" s="21" t="s">
        <v>273</v>
      </c>
      <c r="B190" s="22" t="s">
        <v>43</v>
      </c>
      <c r="C190" s="20">
        <v>25.44</v>
      </c>
      <c r="D190" s="20">
        <v>100</v>
      </c>
      <c r="E190" s="20">
        <v>24.3</v>
      </c>
      <c r="F190" s="20">
        <v>1.1399999999999999</v>
      </c>
      <c r="G190" s="19">
        <v>0</v>
      </c>
      <c r="H190" s="23">
        <v>0</v>
      </c>
      <c r="I190" s="21" t="s">
        <v>176</v>
      </c>
    </row>
    <row r="191" spans="1:9" x14ac:dyDescent="0.8">
      <c r="A191" s="21" t="s">
        <v>274</v>
      </c>
      <c r="B191" s="22" t="s">
        <v>43</v>
      </c>
      <c r="C191" s="20">
        <v>25.5</v>
      </c>
      <c r="D191" s="20">
        <v>100</v>
      </c>
      <c r="E191" s="20">
        <v>24.32</v>
      </c>
      <c r="F191" s="20">
        <v>1.18</v>
      </c>
      <c r="G191" s="19">
        <v>0</v>
      </c>
      <c r="H191" s="23">
        <v>0</v>
      </c>
      <c r="I191" s="21" t="s">
        <v>176</v>
      </c>
    </row>
    <row r="192" spans="1:9" x14ac:dyDescent="0.8">
      <c r="A192" s="21" t="s">
        <v>275</v>
      </c>
      <c r="B192" s="22" t="s">
        <v>43</v>
      </c>
      <c r="C192" s="20">
        <v>25.53</v>
      </c>
      <c r="D192" s="20">
        <v>100</v>
      </c>
      <c r="E192" s="20">
        <v>24.4</v>
      </c>
      <c r="F192" s="20">
        <v>1.1299999999999999</v>
      </c>
      <c r="G192" s="19">
        <v>0</v>
      </c>
      <c r="H192" s="23">
        <v>0</v>
      </c>
      <c r="I192" s="21" t="s">
        <v>176</v>
      </c>
    </row>
    <row r="193" spans="1:9" x14ac:dyDescent="0.8">
      <c r="A193" s="21" t="s">
        <v>276</v>
      </c>
      <c r="B193" s="22" t="s">
        <v>43</v>
      </c>
      <c r="C193" s="20">
        <v>25.54</v>
      </c>
      <c r="D193" s="20">
        <v>100</v>
      </c>
      <c r="E193" s="20">
        <v>24.4</v>
      </c>
      <c r="F193" s="20">
        <v>1.1399999999999999</v>
      </c>
      <c r="G193" s="19">
        <v>0</v>
      </c>
      <c r="H193" s="23">
        <v>0</v>
      </c>
      <c r="I193" s="21" t="s">
        <v>176</v>
      </c>
    </row>
    <row r="194" spans="1:9" x14ac:dyDescent="0.8">
      <c r="A194" s="21" t="s">
        <v>277</v>
      </c>
      <c r="B194" s="22" t="s">
        <v>43</v>
      </c>
      <c r="C194" s="20">
        <v>25.5</v>
      </c>
      <c r="D194" s="20">
        <v>100</v>
      </c>
      <c r="E194" s="20">
        <v>24.52</v>
      </c>
      <c r="F194" s="20">
        <v>0.98</v>
      </c>
      <c r="G194" s="19">
        <v>0</v>
      </c>
      <c r="H194" s="23">
        <v>0</v>
      </c>
      <c r="I194" s="21" t="s">
        <v>176</v>
      </c>
    </row>
    <row r="195" spans="1:9" x14ac:dyDescent="0.8">
      <c r="A195" s="21" t="s">
        <v>278</v>
      </c>
      <c r="B195" s="22" t="s">
        <v>43</v>
      </c>
      <c r="C195" s="20">
        <v>25.49</v>
      </c>
      <c r="D195" s="20">
        <v>100</v>
      </c>
      <c r="E195" s="20">
        <v>24.58</v>
      </c>
      <c r="F195" s="20">
        <v>0.91</v>
      </c>
      <c r="G195" s="19">
        <v>0</v>
      </c>
      <c r="H195" s="23">
        <v>0</v>
      </c>
      <c r="I195" s="21" t="s">
        <v>176</v>
      </c>
    </row>
    <row r="196" spans="1:9" x14ac:dyDescent="0.8">
      <c r="A196" s="21" t="s">
        <v>279</v>
      </c>
      <c r="B196" s="22" t="s">
        <v>43</v>
      </c>
      <c r="C196" s="20">
        <v>25.56</v>
      </c>
      <c r="D196" s="20">
        <v>100</v>
      </c>
      <c r="E196" s="20">
        <v>24.6</v>
      </c>
      <c r="F196" s="20">
        <v>0.96</v>
      </c>
      <c r="G196" s="19">
        <v>0</v>
      </c>
      <c r="H196" s="23">
        <v>0</v>
      </c>
      <c r="I196" s="21" t="s">
        <v>176</v>
      </c>
    </row>
    <row r="197" spans="1:9" x14ac:dyDescent="0.8">
      <c r="A197" s="21" t="s">
        <v>280</v>
      </c>
      <c r="B197" s="22" t="s">
        <v>43</v>
      </c>
      <c r="C197" s="20">
        <v>25.55</v>
      </c>
      <c r="D197" s="20">
        <v>100</v>
      </c>
      <c r="E197" s="20">
        <v>24.67</v>
      </c>
      <c r="F197" s="20">
        <v>0.88</v>
      </c>
      <c r="G197" s="19">
        <v>0</v>
      </c>
      <c r="H197" s="23">
        <v>0</v>
      </c>
      <c r="I197" s="21" t="s">
        <v>176</v>
      </c>
    </row>
    <row r="198" spans="1:9" x14ac:dyDescent="0.8">
      <c r="A198" s="21" t="s">
        <v>281</v>
      </c>
      <c r="B198" s="22" t="s">
        <v>43</v>
      </c>
      <c r="C198" s="20">
        <v>25.54</v>
      </c>
      <c r="D198" s="20">
        <v>100</v>
      </c>
      <c r="E198" s="20">
        <v>24.7</v>
      </c>
      <c r="F198" s="20">
        <v>0.84</v>
      </c>
      <c r="G198" s="19">
        <v>0</v>
      </c>
      <c r="H198" s="23">
        <v>0</v>
      </c>
      <c r="I198" s="21" t="s">
        <v>176</v>
      </c>
    </row>
    <row r="199" spans="1:9" x14ac:dyDescent="0.8">
      <c r="A199" s="21" t="s">
        <v>282</v>
      </c>
      <c r="B199" s="22" t="s">
        <v>43</v>
      </c>
      <c r="C199" s="20">
        <v>25.56</v>
      </c>
      <c r="D199" s="20">
        <v>100</v>
      </c>
      <c r="E199" s="20">
        <v>24.7</v>
      </c>
      <c r="F199" s="20">
        <v>0.86</v>
      </c>
      <c r="G199" s="19">
        <v>0</v>
      </c>
      <c r="H199" s="23">
        <v>9.8000000000000007</v>
      </c>
      <c r="I199" s="21" t="s">
        <v>176</v>
      </c>
    </row>
    <row r="200" spans="1:9" x14ac:dyDescent="0.8">
      <c r="A200" s="2" t="s">
        <v>283</v>
      </c>
      <c r="B200" s="3" t="s">
        <v>11</v>
      </c>
      <c r="C200" s="4">
        <v>25.47</v>
      </c>
      <c r="D200" s="4">
        <v>100</v>
      </c>
      <c r="E200" s="4">
        <v>24.68</v>
      </c>
      <c r="F200" s="4">
        <v>0.79</v>
      </c>
      <c r="G200" s="5">
        <v>0</v>
      </c>
      <c r="H200" s="6">
        <v>10.3</v>
      </c>
      <c r="I200" s="2" t="s">
        <v>176</v>
      </c>
    </row>
    <row r="201" spans="1:9" x14ac:dyDescent="0.8">
      <c r="A201" s="2" t="s">
        <v>284</v>
      </c>
      <c r="B201" s="3" t="s">
        <v>11</v>
      </c>
      <c r="C201" s="4">
        <v>25.45</v>
      </c>
      <c r="D201" s="4">
        <v>100</v>
      </c>
      <c r="E201" s="4">
        <v>24.6</v>
      </c>
      <c r="F201" s="4">
        <v>0.85</v>
      </c>
      <c r="G201" s="5">
        <v>0</v>
      </c>
      <c r="H201" s="6">
        <v>12.2</v>
      </c>
      <c r="I201" s="2" t="s">
        <v>176</v>
      </c>
    </row>
    <row r="202" spans="1:9" x14ac:dyDescent="0.8">
      <c r="A202" s="2" t="s">
        <v>285</v>
      </c>
      <c r="B202" s="3" t="s">
        <v>11</v>
      </c>
      <c r="C202" s="4">
        <v>25.38</v>
      </c>
      <c r="D202" s="4">
        <v>100</v>
      </c>
      <c r="E202" s="4">
        <v>24.6</v>
      </c>
      <c r="F202" s="4">
        <v>0.78</v>
      </c>
      <c r="G202" s="5">
        <v>0</v>
      </c>
      <c r="H202" s="6">
        <v>12.8</v>
      </c>
      <c r="I202" s="2" t="s">
        <v>176</v>
      </c>
    </row>
    <row r="203" spans="1:9" x14ac:dyDescent="0.8">
      <c r="A203" s="2" t="s">
        <v>286</v>
      </c>
      <c r="B203" s="3" t="s">
        <v>11</v>
      </c>
      <c r="C203" s="4">
        <v>25.32</v>
      </c>
      <c r="D203" s="4">
        <v>100</v>
      </c>
      <c r="E203" s="4">
        <v>24.6</v>
      </c>
      <c r="F203" s="4">
        <v>0.72</v>
      </c>
      <c r="G203" s="5">
        <v>0</v>
      </c>
      <c r="H203" s="6">
        <v>24</v>
      </c>
      <c r="I203" s="2" t="s">
        <v>176</v>
      </c>
    </row>
    <row r="204" spans="1:9" x14ac:dyDescent="0.8">
      <c r="A204" s="2" t="s">
        <v>287</v>
      </c>
      <c r="B204" s="3" t="s">
        <v>11</v>
      </c>
      <c r="C204" s="4">
        <v>25.16</v>
      </c>
      <c r="D204" s="4">
        <v>100</v>
      </c>
      <c r="E204" s="4">
        <v>24.42</v>
      </c>
      <c r="F204" s="4">
        <v>0.74</v>
      </c>
      <c r="G204" s="5">
        <v>0</v>
      </c>
      <c r="H204" s="6">
        <v>12.8</v>
      </c>
      <c r="I204" s="2" t="s">
        <v>176</v>
      </c>
    </row>
    <row r="205" spans="1:9" x14ac:dyDescent="0.8">
      <c r="A205" s="2" t="s">
        <v>288</v>
      </c>
      <c r="B205" s="3" t="s">
        <v>11</v>
      </c>
      <c r="C205" s="4">
        <v>25.05</v>
      </c>
      <c r="D205" s="4">
        <v>100</v>
      </c>
      <c r="E205" s="4">
        <v>24.08</v>
      </c>
      <c r="F205" s="4">
        <v>0.97</v>
      </c>
      <c r="G205" s="5">
        <v>0</v>
      </c>
      <c r="H205" s="6">
        <v>13.5</v>
      </c>
      <c r="I205" s="2" t="s">
        <v>176</v>
      </c>
    </row>
    <row r="206" spans="1:9" x14ac:dyDescent="0.8">
      <c r="A206" s="2" t="s">
        <v>289</v>
      </c>
      <c r="B206" s="3" t="s">
        <v>11</v>
      </c>
      <c r="C206" s="4">
        <v>24.95</v>
      </c>
      <c r="D206" s="4">
        <v>100</v>
      </c>
      <c r="E206" s="4">
        <v>23.87</v>
      </c>
      <c r="F206" s="4">
        <v>1.08</v>
      </c>
      <c r="G206" s="5">
        <v>0</v>
      </c>
      <c r="H206" s="6">
        <v>6.3</v>
      </c>
      <c r="I206" s="2" t="s">
        <v>176</v>
      </c>
    </row>
    <row r="207" spans="1:9" x14ac:dyDescent="0.8">
      <c r="A207" s="2" t="s">
        <v>290</v>
      </c>
      <c r="B207" s="3" t="s">
        <v>11</v>
      </c>
      <c r="C207" s="4">
        <v>24.87</v>
      </c>
      <c r="D207" s="4">
        <v>100</v>
      </c>
      <c r="E207" s="4">
        <v>23.6</v>
      </c>
      <c r="F207" s="4">
        <v>1.27</v>
      </c>
      <c r="G207" s="5">
        <v>0</v>
      </c>
      <c r="H207" s="6">
        <v>7.7</v>
      </c>
      <c r="I207" s="2" t="s">
        <v>176</v>
      </c>
    </row>
    <row r="208" spans="1:9" x14ac:dyDescent="0.8">
      <c r="A208" s="2" t="s">
        <v>291</v>
      </c>
      <c r="B208" s="3" t="s">
        <v>11</v>
      </c>
      <c r="C208" s="4">
        <v>24.68</v>
      </c>
      <c r="D208" s="4">
        <v>100</v>
      </c>
      <c r="E208" s="4">
        <v>23.25</v>
      </c>
      <c r="F208" s="4">
        <v>1.43</v>
      </c>
      <c r="G208" s="5">
        <v>0</v>
      </c>
      <c r="H208" s="6">
        <v>9.5</v>
      </c>
      <c r="I208" s="2" t="s">
        <v>176</v>
      </c>
    </row>
    <row r="209" spans="1:9" x14ac:dyDescent="0.8">
      <c r="A209" s="2" t="s">
        <v>292</v>
      </c>
      <c r="B209" s="3" t="s">
        <v>11</v>
      </c>
      <c r="C209" s="4">
        <v>24.52</v>
      </c>
      <c r="D209" s="4">
        <v>100</v>
      </c>
      <c r="E209" s="4">
        <v>23</v>
      </c>
      <c r="F209" s="4">
        <v>1.52</v>
      </c>
      <c r="G209" s="5">
        <v>0</v>
      </c>
      <c r="H209" s="6">
        <v>7.8</v>
      </c>
      <c r="I209" s="2" t="s">
        <v>176</v>
      </c>
    </row>
    <row r="210" spans="1:9" x14ac:dyDescent="0.8">
      <c r="A210" s="21" t="s">
        <v>293</v>
      </c>
      <c r="B210" s="22" t="s">
        <v>43</v>
      </c>
      <c r="C210" s="20">
        <v>24.41</v>
      </c>
      <c r="D210" s="20">
        <v>100</v>
      </c>
      <c r="E210" s="20">
        <v>22.82</v>
      </c>
      <c r="F210" s="20">
        <v>1.59</v>
      </c>
      <c r="G210" s="19">
        <v>0</v>
      </c>
      <c r="H210" s="23">
        <v>7.3</v>
      </c>
      <c r="I210" s="21" t="s">
        <v>176</v>
      </c>
    </row>
    <row r="211" spans="1:9" x14ac:dyDescent="0.8">
      <c r="A211" s="21" t="s">
        <v>294</v>
      </c>
      <c r="B211" s="22" t="s">
        <v>43</v>
      </c>
      <c r="C211" s="20">
        <v>24.27</v>
      </c>
      <c r="D211" s="20">
        <v>100</v>
      </c>
      <c r="E211" s="20">
        <v>22.63</v>
      </c>
      <c r="F211" s="20">
        <v>1.64</v>
      </c>
      <c r="G211" s="19">
        <v>0</v>
      </c>
      <c r="H211" s="23">
        <v>3.3</v>
      </c>
      <c r="I211" s="21" t="s">
        <v>176</v>
      </c>
    </row>
    <row r="212" spans="1:9" x14ac:dyDescent="0.8">
      <c r="A212" s="21" t="s">
        <v>295</v>
      </c>
      <c r="B212" s="22" t="s">
        <v>43</v>
      </c>
      <c r="C212" s="20">
        <v>24.13</v>
      </c>
      <c r="D212" s="20">
        <v>100</v>
      </c>
      <c r="E212" s="20">
        <v>22.48</v>
      </c>
      <c r="F212" s="20">
        <v>1.65</v>
      </c>
      <c r="G212" s="19">
        <v>0</v>
      </c>
      <c r="H212" s="23">
        <v>1</v>
      </c>
      <c r="I212" s="21" t="s">
        <v>176</v>
      </c>
    </row>
    <row r="213" spans="1:9" x14ac:dyDescent="0.8">
      <c r="A213" s="21" t="s">
        <v>296</v>
      </c>
      <c r="B213" s="22" t="s">
        <v>43</v>
      </c>
      <c r="C213" s="20">
        <v>24.04</v>
      </c>
      <c r="D213" s="20">
        <v>100</v>
      </c>
      <c r="E213" s="20">
        <v>22.4</v>
      </c>
      <c r="F213" s="20">
        <v>1.64</v>
      </c>
      <c r="G213" s="19">
        <v>0</v>
      </c>
      <c r="H213" s="23">
        <v>0</v>
      </c>
      <c r="I213" s="21" t="s">
        <v>176</v>
      </c>
    </row>
    <row r="214" spans="1:9" x14ac:dyDescent="0.8">
      <c r="A214" s="21" t="s">
        <v>297</v>
      </c>
      <c r="B214" s="22" t="s">
        <v>43</v>
      </c>
      <c r="C214" s="20">
        <v>23.97</v>
      </c>
      <c r="D214" s="20">
        <v>100</v>
      </c>
      <c r="E214" s="20">
        <v>22.32</v>
      </c>
      <c r="F214" s="20">
        <v>1.65</v>
      </c>
      <c r="G214" s="19">
        <v>0</v>
      </c>
      <c r="H214" s="23">
        <v>5</v>
      </c>
      <c r="I214" s="21" t="s">
        <v>176</v>
      </c>
    </row>
    <row r="215" spans="1:9" x14ac:dyDescent="0.8">
      <c r="A215" s="21" t="s">
        <v>298</v>
      </c>
      <c r="B215" s="22" t="s">
        <v>43</v>
      </c>
      <c r="C215" s="20">
        <v>23.9</v>
      </c>
      <c r="D215" s="20">
        <v>100</v>
      </c>
      <c r="E215" s="20">
        <v>22.22</v>
      </c>
      <c r="F215" s="20">
        <v>1.68</v>
      </c>
      <c r="G215" s="19">
        <v>0</v>
      </c>
      <c r="H215" s="23">
        <v>4.7</v>
      </c>
      <c r="I215" s="21" t="s">
        <v>176</v>
      </c>
    </row>
    <row r="216" spans="1:9" x14ac:dyDescent="0.8">
      <c r="A216" s="21" t="s">
        <v>299</v>
      </c>
      <c r="B216" s="22" t="s">
        <v>43</v>
      </c>
      <c r="C216" s="20">
        <v>23.83</v>
      </c>
      <c r="D216" s="20">
        <v>100</v>
      </c>
      <c r="E216" s="20">
        <v>22.12</v>
      </c>
      <c r="F216" s="20">
        <v>1.71</v>
      </c>
      <c r="G216" s="19">
        <v>0</v>
      </c>
      <c r="H216" s="23">
        <v>1.3</v>
      </c>
      <c r="I216" s="21" t="s">
        <v>176</v>
      </c>
    </row>
    <row r="217" spans="1:9" x14ac:dyDescent="0.8">
      <c r="A217" s="21" t="s">
        <v>300</v>
      </c>
      <c r="B217" s="22" t="s">
        <v>43</v>
      </c>
      <c r="C217" s="20">
        <v>23.78</v>
      </c>
      <c r="D217" s="20">
        <v>100</v>
      </c>
      <c r="E217" s="20">
        <v>22.1</v>
      </c>
      <c r="F217" s="20">
        <v>1.68</v>
      </c>
      <c r="G217" s="19">
        <v>0</v>
      </c>
      <c r="H217" s="23">
        <v>2.8</v>
      </c>
      <c r="I217" s="21" t="s">
        <v>176</v>
      </c>
    </row>
    <row r="218" spans="1:9" x14ac:dyDescent="0.8">
      <c r="A218" s="21" t="s">
        <v>301</v>
      </c>
      <c r="B218" s="22" t="s">
        <v>43</v>
      </c>
      <c r="C218" s="20">
        <v>23.71</v>
      </c>
      <c r="D218" s="20">
        <v>100</v>
      </c>
      <c r="E218" s="20">
        <v>22.1</v>
      </c>
      <c r="F218" s="20">
        <v>1.61</v>
      </c>
      <c r="G218" s="19">
        <v>0</v>
      </c>
      <c r="H218" s="23">
        <v>0.5</v>
      </c>
      <c r="I218" s="21" t="s">
        <v>176</v>
      </c>
    </row>
    <row r="219" spans="1:9" x14ac:dyDescent="0.8">
      <c r="A219" s="21" t="s">
        <v>302</v>
      </c>
      <c r="B219" s="22" t="s">
        <v>43</v>
      </c>
      <c r="C219" s="20">
        <v>23.69</v>
      </c>
      <c r="D219" s="20">
        <v>100</v>
      </c>
      <c r="E219" s="20">
        <v>22.1</v>
      </c>
      <c r="F219" s="20">
        <v>1.59</v>
      </c>
      <c r="G219" s="19">
        <v>0</v>
      </c>
      <c r="H219" s="23">
        <v>0</v>
      </c>
      <c r="I219" s="21" t="s">
        <v>176</v>
      </c>
    </row>
    <row r="220" spans="1:9" x14ac:dyDescent="0.8">
      <c r="A220" s="2" t="s">
        <v>303</v>
      </c>
      <c r="B220" s="3" t="s">
        <v>11</v>
      </c>
      <c r="C220" s="4">
        <v>23.65</v>
      </c>
      <c r="D220" s="4">
        <v>100</v>
      </c>
      <c r="E220" s="4">
        <v>22.1</v>
      </c>
      <c r="F220" s="4">
        <v>1.55</v>
      </c>
      <c r="G220" s="5">
        <v>0</v>
      </c>
      <c r="H220" s="6">
        <v>0</v>
      </c>
      <c r="I220" s="2" t="s">
        <v>176</v>
      </c>
    </row>
    <row r="221" spans="1:9" x14ac:dyDescent="0.8">
      <c r="A221" s="2" t="s">
        <v>304</v>
      </c>
      <c r="B221" s="3" t="s">
        <v>11</v>
      </c>
      <c r="C221" s="4">
        <v>23.69</v>
      </c>
      <c r="D221" s="4">
        <v>100</v>
      </c>
      <c r="E221" s="4">
        <v>22.1</v>
      </c>
      <c r="F221" s="4">
        <v>1.59</v>
      </c>
      <c r="G221" s="5">
        <v>0</v>
      </c>
      <c r="H221" s="6">
        <v>0</v>
      </c>
      <c r="I221" s="2" t="s">
        <v>176</v>
      </c>
    </row>
    <row r="222" spans="1:9" x14ac:dyDescent="0.8">
      <c r="A222" s="2" t="s">
        <v>305</v>
      </c>
      <c r="B222" s="3" t="s">
        <v>11</v>
      </c>
      <c r="C222" s="4">
        <v>23.74</v>
      </c>
      <c r="D222" s="4">
        <v>100</v>
      </c>
      <c r="E222" s="4">
        <v>22.2</v>
      </c>
      <c r="F222" s="4">
        <v>1.54</v>
      </c>
      <c r="G222" s="5">
        <v>0</v>
      </c>
      <c r="H222" s="6">
        <v>0</v>
      </c>
      <c r="I222" s="2" t="s">
        <v>176</v>
      </c>
    </row>
    <row r="223" spans="1:9" x14ac:dyDescent="0.8">
      <c r="A223" s="2" t="s">
        <v>306</v>
      </c>
      <c r="B223" s="3" t="s">
        <v>11</v>
      </c>
      <c r="C223" s="4">
        <v>23.79</v>
      </c>
      <c r="D223" s="4">
        <v>100</v>
      </c>
      <c r="E223" s="4">
        <v>22.22</v>
      </c>
      <c r="F223" s="4">
        <v>1.57</v>
      </c>
      <c r="G223" s="5">
        <v>0</v>
      </c>
      <c r="H223" s="6">
        <v>0</v>
      </c>
      <c r="I223" s="2" t="s">
        <v>176</v>
      </c>
    </row>
    <row r="224" spans="1:9" x14ac:dyDescent="0.8">
      <c r="A224" s="2" t="s">
        <v>307</v>
      </c>
      <c r="B224" s="3" t="s">
        <v>11</v>
      </c>
      <c r="C224" s="4">
        <v>23.88</v>
      </c>
      <c r="D224" s="4">
        <v>100</v>
      </c>
      <c r="E224" s="4">
        <v>22.3</v>
      </c>
      <c r="F224" s="4">
        <v>1.58</v>
      </c>
      <c r="G224" s="5">
        <v>0</v>
      </c>
      <c r="H224" s="6">
        <v>0</v>
      </c>
      <c r="I224" s="2" t="s">
        <v>176</v>
      </c>
    </row>
    <row r="225" spans="1:9" x14ac:dyDescent="0.8">
      <c r="A225" s="2" t="s">
        <v>308</v>
      </c>
      <c r="B225" s="3" t="s">
        <v>11</v>
      </c>
      <c r="C225" s="4">
        <v>23.89</v>
      </c>
      <c r="D225" s="4">
        <v>100</v>
      </c>
      <c r="E225" s="4">
        <v>22.38</v>
      </c>
      <c r="F225" s="4">
        <v>1.51</v>
      </c>
      <c r="G225" s="5">
        <v>0</v>
      </c>
      <c r="H225" s="6">
        <v>0</v>
      </c>
      <c r="I225" s="2" t="s">
        <v>176</v>
      </c>
    </row>
    <row r="226" spans="1:9" x14ac:dyDescent="0.8">
      <c r="A226" s="2" t="s">
        <v>309</v>
      </c>
      <c r="B226" s="3" t="s">
        <v>11</v>
      </c>
      <c r="C226" s="4">
        <v>23.89</v>
      </c>
      <c r="D226" s="4">
        <v>100</v>
      </c>
      <c r="E226" s="4">
        <v>22.42</v>
      </c>
      <c r="F226" s="4">
        <v>1.47</v>
      </c>
      <c r="G226" s="5">
        <v>0</v>
      </c>
      <c r="H226" s="6">
        <v>0</v>
      </c>
      <c r="I226" s="2" t="s">
        <v>176</v>
      </c>
    </row>
    <row r="227" spans="1:9" x14ac:dyDescent="0.8">
      <c r="A227" s="2" t="s">
        <v>310</v>
      </c>
      <c r="B227" s="3" t="s">
        <v>11</v>
      </c>
      <c r="C227" s="4">
        <v>23.84</v>
      </c>
      <c r="D227" s="4">
        <v>100</v>
      </c>
      <c r="E227" s="4">
        <v>22.47</v>
      </c>
      <c r="F227" s="4">
        <v>1.37</v>
      </c>
      <c r="G227" s="5">
        <v>0</v>
      </c>
      <c r="H227" s="6">
        <v>0</v>
      </c>
      <c r="I227" s="2" t="s">
        <v>176</v>
      </c>
    </row>
    <row r="228" spans="1:9" x14ac:dyDescent="0.8">
      <c r="A228" s="2" t="s">
        <v>311</v>
      </c>
      <c r="B228" s="3" t="s">
        <v>11</v>
      </c>
      <c r="C228" s="4">
        <v>23.81</v>
      </c>
      <c r="D228" s="4">
        <v>100</v>
      </c>
      <c r="E228" s="4">
        <v>22.43</v>
      </c>
      <c r="F228" s="4">
        <v>1.38</v>
      </c>
      <c r="G228" s="5">
        <v>0</v>
      </c>
      <c r="H228" s="6">
        <v>0</v>
      </c>
      <c r="I228" s="2" t="s">
        <v>176</v>
      </c>
    </row>
    <row r="229" spans="1:9" x14ac:dyDescent="0.8">
      <c r="A229" s="2" t="s">
        <v>312</v>
      </c>
      <c r="B229" s="3" t="s">
        <v>11</v>
      </c>
      <c r="C229" s="4">
        <v>23.76</v>
      </c>
      <c r="D229" s="4">
        <v>100</v>
      </c>
      <c r="E229" s="4">
        <v>22.4</v>
      </c>
      <c r="F229" s="4">
        <v>1.36</v>
      </c>
      <c r="G229" s="5">
        <v>0</v>
      </c>
      <c r="H229" s="6">
        <v>0</v>
      </c>
      <c r="I229" s="2" t="s">
        <v>176</v>
      </c>
    </row>
    <row r="230" spans="1:9" x14ac:dyDescent="0.8">
      <c r="A230" s="21" t="s">
        <v>313</v>
      </c>
      <c r="B230" s="22" t="s">
        <v>43</v>
      </c>
      <c r="C230" s="20">
        <v>23.7</v>
      </c>
      <c r="D230" s="20">
        <v>100</v>
      </c>
      <c r="E230" s="20">
        <v>22.4</v>
      </c>
      <c r="F230" s="20">
        <v>1.3</v>
      </c>
      <c r="G230" s="19">
        <v>0</v>
      </c>
      <c r="H230" s="23">
        <v>0</v>
      </c>
      <c r="I230" s="21" t="s">
        <v>176</v>
      </c>
    </row>
    <row r="231" spans="1:9" x14ac:dyDescent="0.8">
      <c r="A231" s="21" t="s">
        <v>314</v>
      </c>
      <c r="B231" s="22" t="s">
        <v>43</v>
      </c>
      <c r="C231" s="20">
        <v>23.67</v>
      </c>
      <c r="D231" s="20">
        <v>100</v>
      </c>
      <c r="E231" s="20">
        <v>22.43</v>
      </c>
      <c r="F231" s="20">
        <v>1.24</v>
      </c>
      <c r="G231" s="19">
        <v>0</v>
      </c>
      <c r="H231" s="23">
        <v>0</v>
      </c>
      <c r="I231" s="21" t="s">
        <v>176</v>
      </c>
    </row>
    <row r="232" spans="1:9" x14ac:dyDescent="0.8">
      <c r="A232" s="21" t="s">
        <v>315</v>
      </c>
      <c r="B232" s="22" t="s">
        <v>43</v>
      </c>
      <c r="C232" s="20">
        <v>23.64</v>
      </c>
      <c r="D232" s="20">
        <v>100</v>
      </c>
      <c r="E232" s="20">
        <v>22.5</v>
      </c>
      <c r="F232" s="20">
        <v>1.1399999999999999</v>
      </c>
      <c r="G232" s="19">
        <v>0</v>
      </c>
      <c r="H232" s="23">
        <v>0</v>
      </c>
      <c r="I232" s="21" t="s">
        <v>176</v>
      </c>
    </row>
    <row r="233" spans="1:9" x14ac:dyDescent="0.8">
      <c r="A233" s="21" t="s">
        <v>316</v>
      </c>
      <c r="B233" s="22" t="s">
        <v>43</v>
      </c>
      <c r="C233" s="20">
        <v>23.61</v>
      </c>
      <c r="D233" s="20">
        <v>100</v>
      </c>
      <c r="E233" s="20">
        <v>22.5</v>
      </c>
      <c r="F233" s="20">
        <v>1.1100000000000001</v>
      </c>
      <c r="G233" s="19">
        <v>0</v>
      </c>
      <c r="H233" s="23">
        <v>0</v>
      </c>
      <c r="I233" s="21" t="s">
        <v>176</v>
      </c>
    </row>
    <row r="234" spans="1:9" x14ac:dyDescent="0.8">
      <c r="A234" s="21" t="s">
        <v>317</v>
      </c>
      <c r="B234" s="22" t="s">
        <v>43</v>
      </c>
      <c r="C234" s="20">
        <v>23.51</v>
      </c>
      <c r="D234" s="20">
        <v>100</v>
      </c>
      <c r="E234" s="20">
        <v>22.5</v>
      </c>
      <c r="F234" s="20">
        <v>1.01</v>
      </c>
      <c r="G234" s="19">
        <v>0</v>
      </c>
      <c r="H234" s="23">
        <v>0</v>
      </c>
      <c r="I234" s="21" t="s">
        <v>176</v>
      </c>
    </row>
    <row r="235" spans="1:9" x14ac:dyDescent="0.8">
      <c r="A235" s="21" t="s">
        <v>318</v>
      </c>
      <c r="B235" s="22" t="s">
        <v>43</v>
      </c>
      <c r="C235" s="20">
        <v>23.57</v>
      </c>
      <c r="D235" s="20">
        <v>100</v>
      </c>
      <c r="E235" s="20">
        <v>22.5</v>
      </c>
      <c r="F235" s="20">
        <v>1.07</v>
      </c>
      <c r="G235" s="19">
        <v>0</v>
      </c>
      <c r="H235" s="23">
        <v>0</v>
      </c>
      <c r="I235" s="21" t="s">
        <v>176</v>
      </c>
    </row>
    <row r="236" spans="1:9" x14ac:dyDescent="0.8">
      <c r="A236" s="21" t="s">
        <v>319</v>
      </c>
      <c r="B236" s="22" t="s">
        <v>43</v>
      </c>
      <c r="C236" s="20">
        <v>23.62</v>
      </c>
      <c r="D236" s="20">
        <v>100</v>
      </c>
      <c r="E236" s="20">
        <v>22.5</v>
      </c>
      <c r="F236" s="20">
        <v>1.1200000000000001</v>
      </c>
      <c r="G236" s="19">
        <v>0</v>
      </c>
      <c r="H236" s="23">
        <v>0</v>
      </c>
      <c r="I236" s="21" t="s">
        <v>176</v>
      </c>
    </row>
    <row r="237" spans="1:9" x14ac:dyDescent="0.8">
      <c r="A237" s="21" t="s">
        <v>320</v>
      </c>
      <c r="B237" s="22" t="s">
        <v>43</v>
      </c>
      <c r="C237" s="20">
        <v>23.62</v>
      </c>
      <c r="D237" s="20">
        <v>100</v>
      </c>
      <c r="E237" s="20">
        <v>22.5</v>
      </c>
      <c r="F237" s="20">
        <v>1.1200000000000001</v>
      </c>
      <c r="G237" s="19">
        <v>0</v>
      </c>
      <c r="H237" s="23">
        <v>0</v>
      </c>
      <c r="I237" s="21" t="s">
        <v>176</v>
      </c>
    </row>
    <row r="238" spans="1:9" x14ac:dyDescent="0.8">
      <c r="A238" s="21" t="s">
        <v>321</v>
      </c>
      <c r="B238" s="22" t="s">
        <v>43</v>
      </c>
      <c r="C238" s="20">
        <v>23.59</v>
      </c>
      <c r="D238" s="20">
        <v>100</v>
      </c>
      <c r="E238" s="20">
        <v>22.5</v>
      </c>
      <c r="F238" s="20">
        <v>1.0900000000000001</v>
      </c>
      <c r="G238" s="19">
        <v>0</v>
      </c>
      <c r="H238" s="23">
        <v>0</v>
      </c>
      <c r="I238" s="21" t="s">
        <v>176</v>
      </c>
    </row>
    <row r="239" spans="1:9" x14ac:dyDescent="0.8">
      <c r="A239" s="21" t="s">
        <v>322</v>
      </c>
      <c r="B239" s="22" t="s">
        <v>43</v>
      </c>
      <c r="C239" s="20">
        <v>23.64</v>
      </c>
      <c r="D239" s="20">
        <v>100</v>
      </c>
      <c r="E239" s="20">
        <v>22.58</v>
      </c>
      <c r="F239" s="20">
        <v>1.06</v>
      </c>
      <c r="G239" s="19">
        <v>0</v>
      </c>
      <c r="H239" s="23">
        <v>0</v>
      </c>
      <c r="I239" s="21" t="s">
        <v>176</v>
      </c>
    </row>
    <row r="240" spans="1:9" x14ac:dyDescent="0.8">
      <c r="A240" s="2" t="s">
        <v>323</v>
      </c>
      <c r="B240" s="3" t="s">
        <v>11</v>
      </c>
      <c r="C240" s="4">
        <v>23.71</v>
      </c>
      <c r="D240" s="4">
        <v>100</v>
      </c>
      <c r="E240" s="4">
        <v>22.6</v>
      </c>
      <c r="F240" s="4">
        <v>1.1100000000000001</v>
      </c>
      <c r="G240" s="5">
        <v>0</v>
      </c>
      <c r="H240" s="6">
        <v>0</v>
      </c>
      <c r="I240" s="2" t="s">
        <v>176</v>
      </c>
    </row>
    <row r="241" spans="1:9" x14ac:dyDescent="0.8">
      <c r="A241" s="2" t="s">
        <v>324</v>
      </c>
      <c r="B241" s="3" t="s">
        <v>11</v>
      </c>
      <c r="C241" s="4">
        <v>23.78</v>
      </c>
      <c r="D241" s="4">
        <v>100</v>
      </c>
      <c r="E241" s="4">
        <v>22.6</v>
      </c>
      <c r="F241" s="4">
        <v>1.18</v>
      </c>
      <c r="G241" s="5">
        <v>0</v>
      </c>
      <c r="H241" s="6">
        <v>0</v>
      </c>
      <c r="I241" s="2" t="s">
        <v>176</v>
      </c>
    </row>
    <row r="242" spans="1:9" x14ac:dyDescent="0.8">
      <c r="A242" s="2" t="s">
        <v>325</v>
      </c>
      <c r="B242" s="3" t="s">
        <v>11</v>
      </c>
      <c r="C242" s="4">
        <v>23.83</v>
      </c>
      <c r="D242" s="4">
        <v>100</v>
      </c>
      <c r="E242" s="4">
        <v>22.6</v>
      </c>
      <c r="F242" s="4">
        <v>1.23</v>
      </c>
      <c r="G242" s="5">
        <v>0</v>
      </c>
      <c r="H242" s="6">
        <v>0</v>
      </c>
      <c r="I242" s="2" t="s">
        <v>176</v>
      </c>
    </row>
    <row r="243" spans="1:9" x14ac:dyDescent="0.8">
      <c r="A243" s="2" t="s">
        <v>326</v>
      </c>
      <c r="B243" s="3" t="s">
        <v>11</v>
      </c>
      <c r="C243" s="4">
        <v>23.9</v>
      </c>
      <c r="D243" s="4">
        <v>100</v>
      </c>
      <c r="E243" s="4">
        <v>22.62</v>
      </c>
      <c r="F243" s="4">
        <v>1.28</v>
      </c>
      <c r="G243" s="5">
        <v>0</v>
      </c>
      <c r="H243" s="6">
        <v>2.7</v>
      </c>
      <c r="I243" s="2" t="s">
        <v>176</v>
      </c>
    </row>
    <row r="244" spans="1:9" x14ac:dyDescent="0.8">
      <c r="A244" s="2" t="s">
        <v>327</v>
      </c>
      <c r="B244" s="3" t="s">
        <v>11</v>
      </c>
      <c r="C244" s="4">
        <v>23.8</v>
      </c>
      <c r="D244" s="4">
        <v>100</v>
      </c>
      <c r="E244" s="4">
        <v>22.6</v>
      </c>
      <c r="F244" s="4">
        <v>1.2</v>
      </c>
      <c r="G244" s="5">
        <v>0</v>
      </c>
      <c r="H244" s="6">
        <v>0.3</v>
      </c>
      <c r="I244" s="2" t="s">
        <v>176</v>
      </c>
    </row>
    <row r="245" spans="1:9" x14ac:dyDescent="0.8">
      <c r="A245" s="2" t="s">
        <v>328</v>
      </c>
      <c r="B245" s="3" t="s">
        <v>11</v>
      </c>
      <c r="C245" s="4">
        <v>23.76</v>
      </c>
      <c r="D245" s="4">
        <v>100</v>
      </c>
      <c r="E245" s="4">
        <v>22.6</v>
      </c>
      <c r="F245" s="4">
        <v>1.1599999999999999</v>
      </c>
      <c r="G245" s="5">
        <v>0</v>
      </c>
      <c r="H245" s="6">
        <v>0.2</v>
      </c>
      <c r="I245" s="2" t="s">
        <v>176</v>
      </c>
    </row>
    <row r="246" spans="1:9" x14ac:dyDescent="0.8">
      <c r="A246" s="2" t="s">
        <v>329</v>
      </c>
      <c r="B246" s="3" t="s">
        <v>11</v>
      </c>
      <c r="C246" s="4">
        <v>23.73</v>
      </c>
      <c r="D246" s="4">
        <v>100</v>
      </c>
      <c r="E246" s="4">
        <v>22.6</v>
      </c>
      <c r="F246" s="4">
        <v>1.1299999999999999</v>
      </c>
      <c r="G246" s="5">
        <v>0</v>
      </c>
      <c r="H246" s="6">
        <v>0.3</v>
      </c>
      <c r="I246" s="2" t="s">
        <v>176</v>
      </c>
    </row>
    <row r="247" spans="1:9" x14ac:dyDescent="0.8">
      <c r="A247" s="2" t="s">
        <v>330</v>
      </c>
      <c r="B247" s="3" t="s">
        <v>11</v>
      </c>
      <c r="C247" s="4">
        <v>23.72</v>
      </c>
      <c r="D247" s="4">
        <v>100</v>
      </c>
      <c r="E247" s="4">
        <v>22.6</v>
      </c>
      <c r="F247" s="4">
        <v>1.1200000000000001</v>
      </c>
      <c r="G247" s="5">
        <v>0</v>
      </c>
      <c r="H247" s="6">
        <v>0</v>
      </c>
      <c r="I247" s="2" t="s">
        <v>176</v>
      </c>
    </row>
    <row r="248" spans="1:9" x14ac:dyDescent="0.8">
      <c r="A248" s="2" t="s">
        <v>331</v>
      </c>
      <c r="B248" s="3" t="s">
        <v>11</v>
      </c>
      <c r="C248" s="4">
        <v>23.7</v>
      </c>
      <c r="D248" s="4">
        <v>100</v>
      </c>
      <c r="E248" s="4">
        <v>22.67</v>
      </c>
      <c r="F248" s="4">
        <v>1.03</v>
      </c>
      <c r="G248" s="5">
        <v>0</v>
      </c>
      <c r="H248" s="6">
        <v>0</v>
      </c>
      <c r="I248" s="2" t="s">
        <v>176</v>
      </c>
    </row>
    <row r="249" spans="1:9" x14ac:dyDescent="0.8">
      <c r="A249" s="2" t="s">
        <v>332</v>
      </c>
      <c r="B249" s="3" t="s">
        <v>11</v>
      </c>
      <c r="C249" s="4">
        <v>23.69</v>
      </c>
      <c r="D249" s="4">
        <v>100</v>
      </c>
      <c r="E249" s="4">
        <v>22.7</v>
      </c>
      <c r="F249" s="4">
        <v>0.99</v>
      </c>
      <c r="G249" s="5">
        <v>0</v>
      </c>
      <c r="H249" s="6">
        <v>0</v>
      </c>
      <c r="I249" s="2" t="s">
        <v>176</v>
      </c>
    </row>
    <row r="250" spans="1:9" x14ac:dyDescent="0.8">
      <c r="A250" s="21" t="s">
        <v>333</v>
      </c>
      <c r="B250" s="22" t="s">
        <v>43</v>
      </c>
      <c r="C250" s="20">
        <v>23.67</v>
      </c>
      <c r="D250" s="20">
        <v>100</v>
      </c>
      <c r="E250" s="20">
        <v>22.7</v>
      </c>
      <c r="F250" s="20">
        <v>0.97</v>
      </c>
      <c r="G250" s="19">
        <v>0</v>
      </c>
      <c r="H250" s="23">
        <v>0</v>
      </c>
      <c r="I250" s="21" t="s">
        <v>176</v>
      </c>
    </row>
    <row r="251" spans="1:9" x14ac:dyDescent="0.8">
      <c r="A251" s="21" t="s">
        <v>334</v>
      </c>
      <c r="B251" s="22" t="s">
        <v>43</v>
      </c>
      <c r="C251" s="20">
        <v>23.64</v>
      </c>
      <c r="D251" s="20">
        <v>100</v>
      </c>
      <c r="E251" s="20">
        <v>22.68</v>
      </c>
      <c r="F251" s="20">
        <v>0.96</v>
      </c>
      <c r="G251" s="19">
        <v>0</v>
      </c>
      <c r="H251" s="23">
        <v>0</v>
      </c>
      <c r="I251" s="21" t="s">
        <v>176</v>
      </c>
    </row>
    <row r="252" spans="1:9" x14ac:dyDescent="0.8">
      <c r="A252" s="21" t="s">
        <v>335</v>
      </c>
      <c r="B252" s="22" t="s">
        <v>43</v>
      </c>
      <c r="C252" s="20">
        <v>23.68</v>
      </c>
      <c r="D252" s="20">
        <v>100</v>
      </c>
      <c r="E252" s="20">
        <v>22.6</v>
      </c>
      <c r="F252" s="20">
        <v>1.08</v>
      </c>
      <c r="G252" s="19">
        <v>0</v>
      </c>
      <c r="H252" s="23">
        <v>5.2</v>
      </c>
      <c r="I252" s="21" t="s">
        <v>176</v>
      </c>
    </row>
    <row r="253" spans="1:9" x14ac:dyDescent="0.8">
      <c r="A253" s="21" t="s">
        <v>336</v>
      </c>
      <c r="B253" s="22" t="s">
        <v>43</v>
      </c>
      <c r="C253" s="20">
        <v>23.74</v>
      </c>
      <c r="D253" s="20">
        <v>100</v>
      </c>
      <c r="E253" s="20">
        <v>22.6</v>
      </c>
      <c r="F253" s="20">
        <v>1.1399999999999999</v>
      </c>
      <c r="G253" s="19">
        <v>0</v>
      </c>
      <c r="H253" s="23">
        <v>10</v>
      </c>
      <c r="I253" s="21" t="s">
        <v>176</v>
      </c>
    </row>
    <row r="254" spans="1:9" x14ac:dyDescent="0.8">
      <c r="A254" s="21" t="s">
        <v>337</v>
      </c>
      <c r="B254" s="22" t="s">
        <v>43</v>
      </c>
      <c r="C254" s="20">
        <v>23.74</v>
      </c>
      <c r="D254" s="20">
        <v>100</v>
      </c>
      <c r="E254" s="20">
        <v>22.58</v>
      </c>
      <c r="F254" s="20">
        <v>1.1599999999999999</v>
      </c>
      <c r="G254" s="19">
        <v>0</v>
      </c>
      <c r="H254" s="23">
        <v>6.5</v>
      </c>
      <c r="I254" s="21" t="s">
        <v>176</v>
      </c>
    </row>
    <row r="255" spans="1:9" x14ac:dyDescent="0.8">
      <c r="A255" s="21" t="s">
        <v>338</v>
      </c>
      <c r="B255" s="22" t="s">
        <v>43</v>
      </c>
      <c r="C255" s="20">
        <v>23.81</v>
      </c>
      <c r="D255" s="20">
        <v>100</v>
      </c>
      <c r="E255" s="20">
        <v>22.6</v>
      </c>
      <c r="F255" s="20">
        <v>1.21</v>
      </c>
      <c r="G255" s="19">
        <v>0</v>
      </c>
      <c r="H255" s="23">
        <v>0</v>
      </c>
      <c r="I255" s="21" t="s">
        <v>176</v>
      </c>
    </row>
    <row r="256" spans="1:9" x14ac:dyDescent="0.8">
      <c r="A256" s="21" t="s">
        <v>339</v>
      </c>
      <c r="B256" s="22" t="s">
        <v>43</v>
      </c>
      <c r="C256" s="20">
        <v>23.81</v>
      </c>
      <c r="D256" s="20">
        <v>100</v>
      </c>
      <c r="E256" s="20">
        <v>22.6</v>
      </c>
      <c r="F256" s="20">
        <v>1.21</v>
      </c>
      <c r="G256" s="19">
        <v>0</v>
      </c>
      <c r="H256" s="23">
        <v>5.2</v>
      </c>
      <c r="I256" s="21" t="s">
        <v>176</v>
      </c>
    </row>
    <row r="257" spans="1:9" x14ac:dyDescent="0.8">
      <c r="A257" s="21" t="s">
        <v>340</v>
      </c>
      <c r="B257" s="22" t="s">
        <v>43</v>
      </c>
      <c r="C257" s="20">
        <v>23.76</v>
      </c>
      <c r="D257" s="20">
        <v>100</v>
      </c>
      <c r="E257" s="20">
        <v>22.65</v>
      </c>
      <c r="F257" s="20">
        <v>1.1100000000000001</v>
      </c>
      <c r="G257" s="19">
        <v>0</v>
      </c>
      <c r="H257" s="23">
        <v>10.8</v>
      </c>
      <c r="I257" s="21" t="s">
        <v>176</v>
      </c>
    </row>
    <row r="258" spans="1:9" x14ac:dyDescent="0.8">
      <c r="A258" s="21" t="s">
        <v>341</v>
      </c>
      <c r="B258" s="22" t="s">
        <v>43</v>
      </c>
      <c r="C258" s="20">
        <v>23.67</v>
      </c>
      <c r="D258" s="20">
        <v>100</v>
      </c>
      <c r="E258" s="20">
        <v>22.7</v>
      </c>
      <c r="F258" s="20">
        <v>0.97</v>
      </c>
      <c r="G258" s="19">
        <v>0</v>
      </c>
      <c r="H258" s="23">
        <v>11.5</v>
      </c>
      <c r="I258" s="21" t="s">
        <v>176</v>
      </c>
    </row>
    <row r="259" spans="1:9" x14ac:dyDescent="0.8">
      <c r="A259" s="21" t="s">
        <v>342</v>
      </c>
      <c r="B259" s="22" t="s">
        <v>43</v>
      </c>
      <c r="C259" s="20">
        <v>23.56</v>
      </c>
      <c r="D259" s="20">
        <v>100</v>
      </c>
      <c r="E259" s="20">
        <v>22.72</v>
      </c>
      <c r="F259" s="20">
        <v>0.84</v>
      </c>
      <c r="G259" s="19">
        <v>0</v>
      </c>
      <c r="H259" s="23">
        <v>1</v>
      </c>
      <c r="I259" s="21" t="s">
        <v>176</v>
      </c>
    </row>
    <row r="260" spans="1:9" x14ac:dyDescent="0.8">
      <c r="A260" s="2" t="s">
        <v>343</v>
      </c>
      <c r="B260" s="3" t="s">
        <v>11</v>
      </c>
      <c r="C260" s="4">
        <v>23.51</v>
      </c>
      <c r="D260" s="4">
        <v>100</v>
      </c>
      <c r="E260" s="4">
        <v>22.7</v>
      </c>
      <c r="F260" s="4">
        <v>0.81</v>
      </c>
      <c r="G260" s="5">
        <v>0</v>
      </c>
      <c r="H260" s="6">
        <v>11</v>
      </c>
      <c r="I260" s="2" t="s">
        <v>176</v>
      </c>
    </row>
    <row r="261" spans="1:9" x14ac:dyDescent="0.8">
      <c r="A261" s="2" t="s">
        <v>344</v>
      </c>
      <c r="B261" s="3" t="s">
        <v>11</v>
      </c>
      <c r="C261" s="4">
        <v>23.47</v>
      </c>
      <c r="D261" s="4">
        <v>100</v>
      </c>
      <c r="E261" s="4">
        <v>22.65</v>
      </c>
      <c r="F261" s="4">
        <v>0.82</v>
      </c>
      <c r="G261" s="5">
        <v>0</v>
      </c>
      <c r="H261" s="6">
        <v>2.2999999999999998</v>
      </c>
      <c r="I261" s="2" t="s">
        <v>176</v>
      </c>
    </row>
    <row r="262" spans="1:9" x14ac:dyDescent="0.8">
      <c r="A262" s="2" t="s">
        <v>345</v>
      </c>
      <c r="B262" s="3" t="s">
        <v>11</v>
      </c>
      <c r="C262" s="4">
        <v>23.51</v>
      </c>
      <c r="D262" s="4">
        <v>100</v>
      </c>
      <c r="E262" s="4">
        <v>22.6</v>
      </c>
      <c r="F262" s="4">
        <v>0.91</v>
      </c>
      <c r="G262" s="5">
        <v>0</v>
      </c>
      <c r="H262" s="6">
        <v>0</v>
      </c>
      <c r="I262" s="2" t="s">
        <v>176</v>
      </c>
    </row>
    <row r="263" spans="1:9" x14ac:dyDescent="0.8">
      <c r="A263" s="2" t="s">
        <v>346</v>
      </c>
      <c r="B263" s="3" t="s">
        <v>11</v>
      </c>
      <c r="C263" s="4">
        <v>23.52</v>
      </c>
      <c r="D263" s="4">
        <v>100</v>
      </c>
      <c r="E263" s="4">
        <v>22.58</v>
      </c>
      <c r="F263" s="4">
        <v>0.94</v>
      </c>
      <c r="G263" s="5">
        <v>0</v>
      </c>
      <c r="H263" s="6">
        <v>6.5</v>
      </c>
      <c r="I263" s="2" t="s">
        <v>176</v>
      </c>
    </row>
    <row r="264" spans="1:9" x14ac:dyDescent="0.8">
      <c r="A264" s="2" t="s">
        <v>347</v>
      </c>
      <c r="B264" s="3" t="s">
        <v>11</v>
      </c>
      <c r="C264" s="4">
        <v>23.51</v>
      </c>
      <c r="D264" s="4">
        <v>100</v>
      </c>
      <c r="E264" s="4">
        <v>22.5</v>
      </c>
      <c r="F264" s="4">
        <v>1.01</v>
      </c>
      <c r="G264" s="5">
        <v>0</v>
      </c>
      <c r="H264" s="6">
        <v>0.5</v>
      </c>
      <c r="I264" s="2" t="s">
        <v>176</v>
      </c>
    </row>
    <row r="265" spans="1:9" x14ac:dyDescent="0.8">
      <c r="A265" s="2" t="s">
        <v>348</v>
      </c>
      <c r="B265" s="3" t="s">
        <v>11</v>
      </c>
      <c r="C265" s="4">
        <v>23.49</v>
      </c>
      <c r="D265" s="4">
        <v>100</v>
      </c>
      <c r="E265" s="4">
        <v>22.43</v>
      </c>
      <c r="F265" s="4">
        <v>1.06</v>
      </c>
      <c r="G265" s="5">
        <v>0</v>
      </c>
      <c r="H265" s="6">
        <v>2.7</v>
      </c>
      <c r="I265" s="2" t="s">
        <v>176</v>
      </c>
    </row>
    <row r="266" spans="1:9" x14ac:dyDescent="0.8">
      <c r="A266" s="2" t="s">
        <v>349</v>
      </c>
      <c r="B266" s="3" t="s">
        <v>11</v>
      </c>
      <c r="C266" s="4">
        <v>23.45</v>
      </c>
      <c r="D266" s="4">
        <v>100</v>
      </c>
      <c r="E266" s="4">
        <v>22.4</v>
      </c>
      <c r="F266" s="4">
        <v>1.05</v>
      </c>
      <c r="G266" s="5">
        <v>0</v>
      </c>
      <c r="H266" s="6">
        <v>4.2</v>
      </c>
      <c r="I266" s="2" t="s">
        <v>176</v>
      </c>
    </row>
    <row r="267" spans="1:9" x14ac:dyDescent="0.8">
      <c r="A267" s="2" t="s">
        <v>350</v>
      </c>
      <c r="B267" s="3" t="s">
        <v>11</v>
      </c>
      <c r="C267" s="4">
        <v>23.39</v>
      </c>
      <c r="D267" s="4">
        <v>100</v>
      </c>
      <c r="E267" s="4">
        <v>22.33</v>
      </c>
      <c r="F267" s="4">
        <v>1.06</v>
      </c>
      <c r="G267" s="5">
        <v>0</v>
      </c>
      <c r="H267" s="6">
        <v>0.2</v>
      </c>
      <c r="I267" s="2" t="s">
        <v>176</v>
      </c>
    </row>
    <row r="268" spans="1:9" x14ac:dyDescent="0.8">
      <c r="A268" s="2" t="s">
        <v>351</v>
      </c>
      <c r="B268" s="3" t="s">
        <v>11</v>
      </c>
      <c r="C268" s="4">
        <v>23.43</v>
      </c>
      <c r="D268" s="4">
        <v>100</v>
      </c>
      <c r="E268" s="4">
        <v>22.32</v>
      </c>
      <c r="F268" s="4">
        <v>1.1100000000000001</v>
      </c>
      <c r="G268" s="5">
        <v>0</v>
      </c>
      <c r="H268" s="6">
        <v>1.7</v>
      </c>
      <c r="I268" s="2" t="s">
        <v>176</v>
      </c>
    </row>
    <row r="269" spans="1:9" x14ac:dyDescent="0.8">
      <c r="A269" s="2" t="s">
        <v>352</v>
      </c>
      <c r="B269" s="3" t="s">
        <v>11</v>
      </c>
      <c r="C269" s="4">
        <v>23.51</v>
      </c>
      <c r="D269" s="4">
        <v>100</v>
      </c>
      <c r="E269" s="4">
        <v>22.3</v>
      </c>
      <c r="F269" s="4">
        <v>1.21</v>
      </c>
      <c r="G269" s="5">
        <v>0</v>
      </c>
      <c r="H269" s="6">
        <v>0.2</v>
      </c>
      <c r="I269" s="2" t="s">
        <v>176</v>
      </c>
    </row>
    <row r="270" spans="1:9" x14ac:dyDescent="0.8">
      <c r="A270" s="21" t="s">
        <v>353</v>
      </c>
      <c r="B270" s="22" t="s">
        <v>43</v>
      </c>
      <c r="C270" s="20">
        <v>23.34</v>
      </c>
      <c r="D270" s="20">
        <v>100</v>
      </c>
      <c r="E270" s="20">
        <v>22.3</v>
      </c>
      <c r="F270" s="20">
        <v>1.04</v>
      </c>
      <c r="G270" s="19">
        <v>0</v>
      </c>
      <c r="H270" s="23">
        <v>0</v>
      </c>
      <c r="I270" s="21" t="s">
        <v>176</v>
      </c>
    </row>
    <row r="271" spans="1:9" x14ac:dyDescent="0.8">
      <c r="A271" s="21" t="s">
        <v>354</v>
      </c>
      <c r="B271" s="22" t="s">
        <v>43</v>
      </c>
      <c r="C271" s="20">
        <v>23.43</v>
      </c>
      <c r="D271" s="20">
        <v>100</v>
      </c>
      <c r="E271" s="20">
        <v>22.38</v>
      </c>
      <c r="F271" s="20">
        <v>1.05</v>
      </c>
      <c r="G271" s="19">
        <v>0</v>
      </c>
      <c r="H271" s="23">
        <v>0</v>
      </c>
      <c r="I271" s="21" t="s">
        <v>176</v>
      </c>
    </row>
    <row r="272" spans="1:9" x14ac:dyDescent="0.8">
      <c r="A272" s="21" t="s">
        <v>355</v>
      </c>
      <c r="B272" s="22" t="s">
        <v>43</v>
      </c>
      <c r="C272" s="20">
        <v>23.45</v>
      </c>
      <c r="D272" s="20">
        <v>100</v>
      </c>
      <c r="E272" s="20">
        <v>22.42</v>
      </c>
      <c r="F272" s="20">
        <v>1.03</v>
      </c>
      <c r="G272" s="19">
        <v>0</v>
      </c>
      <c r="H272" s="23">
        <v>0</v>
      </c>
      <c r="I272" s="21" t="s">
        <v>176</v>
      </c>
    </row>
    <row r="273" spans="1:9" x14ac:dyDescent="0.8">
      <c r="A273" s="21" t="s">
        <v>356</v>
      </c>
      <c r="B273" s="22" t="s">
        <v>43</v>
      </c>
      <c r="C273" s="20">
        <v>23.45</v>
      </c>
      <c r="D273" s="20">
        <v>100</v>
      </c>
      <c r="E273" s="20">
        <v>22.42</v>
      </c>
      <c r="F273" s="20">
        <v>1.03</v>
      </c>
      <c r="G273" s="19">
        <v>0</v>
      </c>
      <c r="H273" s="23">
        <v>0</v>
      </c>
      <c r="I273" s="21" t="s">
        <v>176</v>
      </c>
    </row>
    <row r="274" spans="1:9" x14ac:dyDescent="0.8">
      <c r="A274" s="21" t="s">
        <v>357</v>
      </c>
      <c r="B274" s="22" t="s">
        <v>43</v>
      </c>
      <c r="C274" s="20">
        <v>23.54</v>
      </c>
      <c r="D274" s="20">
        <v>100</v>
      </c>
      <c r="E274" s="20">
        <v>22.4</v>
      </c>
      <c r="F274" s="20">
        <v>1.1399999999999999</v>
      </c>
      <c r="G274" s="19">
        <v>0</v>
      </c>
      <c r="H274" s="23">
        <v>0</v>
      </c>
      <c r="I274" s="21" t="s">
        <v>176</v>
      </c>
    </row>
    <row r="275" spans="1:9" x14ac:dyDescent="0.8">
      <c r="A275" s="21" t="s">
        <v>358</v>
      </c>
      <c r="B275" s="22" t="s">
        <v>43</v>
      </c>
      <c r="C275" s="20">
        <v>23.54</v>
      </c>
      <c r="D275" s="20">
        <v>100</v>
      </c>
      <c r="E275" s="20">
        <v>22.38</v>
      </c>
      <c r="F275" s="20">
        <v>1.1599999999999999</v>
      </c>
      <c r="G275" s="19">
        <v>0</v>
      </c>
      <c r="H275" s="23">
        <v>0</v>
      </c>
      <c r="I275" s="21" t="s">
        <v>176</v>
      </c>
    </row>
    <row r="276" spans="1:9" x14ac:dyDescent="0.8">
      <c r="A276" s="21" t="s">
        <v>359</v>
      </c>
      <c r="B276" s="22" t="s">
        <v>43</v>
      </c>
      <c r="C276" s="20">
        <v>23.46</v>
      </c>
      <c r="D276" s="20">
        <v>100</v>
      </c>
      <c r="E276" s="20">
        <v>22.32</v>
      </c>
      <c r="F276" s="20">
        <v>1.1399999999999999</v>
      </c>
      <c r="G276" s="19">
        <v>0</v>
      </c>
      <c r="H276" s="23">
        <v>0</v>
      </c>
      <c r="I276" s="21" t="s">
        <v>176</v>
      </c>
    </row>
    <row r="277" spans="1:9" x14ac:dyDescent="0.8">
      <c r="A277" s="21" t="s">
        <v>360</v>
      </c>
      <c r="B277" s="22" t="s">
        <v>43</v>
      </c>
      <c r="C277" s="20">
        <v>23.33</v>
      </c>
      <c r="D277" s="20">
        <v>100</v>
      </c>
      <c r="E277" s="20">
        <v>22.2</v>
      </c>
      <c r="F277" s="20">
        <v>1.1299999999999999</v>
      </c>
      <c r="G277" s="19">
        <v>0</v>
      </c>
      <c r="H277" s="23">
        <v>0</v>
      </c>
      <c r="I277" s="21" t="s">
        <v>176</v>
      </c>
    </row>
    <row r="278" spans="1:9" x14ac:dyDescent="0.8">
      <c r="A278" s="21" t="s">
        <v>361</v>
      </c>
      <c r="B278" s="22" t="s">
        <v>43</v>
      </c>
      <c r="C278" s="20">
        <v>23.3</v>
      </c>
      <c r="D278" s="20">
        <v>100</v>
      </c>
      <c r="E278" s="20">
        <v>22.17</v>
      </c>
      <c r="F278" s="20">
        <v>1.1299999999999999</v>
      </c>
      <c r="G278" s="19">
        <v>0</v>
      </c>
      <c r="H278" s="23">
        <v>0</v>
      </c>
      <c r="I278" s="21" t="s">
        <v>176</v>
      </c>
    </row>
    <row r="279" spans="1:9" x14ac:dyDescent="0.8">
      <c r="A279" s="21" t="s">
        <v>362</v>
      </c>
      <c r="B279" s="22" t="s">
        <v>43</v>
      </c>
      <c r="C279" s="20">
        <v>23.24</v>
      </c>
      <c r="D279" s="20">
        <v>100</v>
      </c>
      <c r="E279" s="20">
        <v>22.12</v>
      </c>
      <c r="F279" s="20">
        <v>1.1200000000000001</v>
      </c>
      <c r="G279" s="19">
        <v>0</v>
      </c>
      <c r="H279" s="23">
        <v>0</v>
      </c>
      <c r="I279" s="21" t="s">
        <v>176</v>
      </c>
    </row>
    <row r="280" spans="1:9" x14ac:dyDescent="0.8">
      <c r="A280" s="2" t="s">
        <v>363</v>
      </c>
      <c r="B280" s="3" t="s">
        <v>11</v>
      </c>
      <c r="C280" s="4">
        <v>23.2</v>
      </c>
      <c r="D280" s="4">
        <v>100</v>
      </c>
      <c r="E280" s="4">
        <v>22.1</v>
      </c>
      <c r="F280" s="4">
        <v>1.1000000000000001</v>
      </c>
      <c r="G280" s="5">
        <v>0</v>
      </c>
      <c r="H280" s="6">
        <v>0</v>
      </c>
      <c r="I280" s="2" t="s">
        <v>176</v>
      </c>
    </row>
    <row r="281" spans="1:9" x14ac:dyDescent="0.8">
      <c r="A281" s="2" t="s">
        <v>364</v>
      </c>
      <c r="B281" s="3" t="s">
        <v>11</v>
      </c>
      <c r="C281" s="4">
        <v>23.17</v>
      </c>
      <c r="D281" s="4">
        <v>100</v>
      </c>
      <c r="E281" s="4">
        <v>22.08</v>
      </c>
      <c r="F281" s="4">
        <v>1.0900000000000001</v>
      </c>
      <c r="G281" s="5">
        <v>0</v>
      </c>
      <c r="H281" s="6">
        <v>0</v>
      </c>
      <c r="I281" s="2" t="s">
        <v>176</v>
      </c>
    </row>
    <row r="282" spans="1:9" x14ac:dyDescent="0.8">
      <c r="A282" s="2" t="s">
        <v>365</v>
      </c>
      <c r="B282" s="3" t="s">
        <v>11</v>
      </c>
      <c r="C282" s="4">
        <v>23.18</v>
      </c>
      <c r="D282" s="4">
        <v>100</v>
      </c>
      <c r="E282" s="4">
        <v>22.1</v>
      </c>
      <c r="F282" s="4">
        <v>1.08</v>
      </c>
      <c r="G282" s="5">
        <v>0</v>
      </c>
      <c r="H282" s="6">
        <v>0</v>
      </c>
      <c r="I282" s="2" t="s">
        <v>176</v>
      </c>
    </row>
    <row r="283" spans="1:9" x14ac:dyDescent="0.8">
      <c r="A283" s="2" t="s">
        <v>366</v>
      </c>
      <c r="B283" s="3" t="s">
        <v>11</v>
      </c>
      <c r="C283" s="4">
        <v>23.22</v>
      </c>
      <c r="D283" s="4">
        <v>100</v>
      </c>
      <c r="E283" s="4">
        <v>22.1</v>
      </c>
      <c r="F283" s="4">
        <v>1.1200000000000001</v>
      </c>
      <c r="G283" s="5">
        <v>0</v>
      </c>
      <c r="H283" s="6">
        <v>0</v>
      </c>
      <c r="I283" s="2" t="s">
        <v>176</v>
      </c>
    </row>
    <row r="284" spans="1:9" x14ac:dyDescent="0.8">
      <c r="A284" s="2" t="s">
        <v>367</v>
      </c>
      <c r="B284" s="3" t="s">
        <v>11</v>
      </c>
      <c r="C284" s="4">
        <v>23.23</v>
      </c>
      <c r="D284" s="4">
        <v>100</v>
      </c>
      <c r="E284" s="4">
        <v>22.1</v>
      </c>
      <c r="F284" s="4">
        <v>1.1299999999999999</v>
      </c>
      <c r="G284" s="5">
        <v>0</v>
      </c>
      <c r="H284" s="6">
        <v>0</v>
      </c>
      <c r="I284" s="2" t="s">
        <v>176</v>
      </c>
    </row>
    <row r="285" spans="1:9" x14ac:dyDescent="0.8">
      <c r="A285" s="2" t="s">
        <v>368</v>
      </c>
      <c r="B285" s="3" t="s">
        <v>11</v>
      </c>
      <c r="C285" s="4">
        <v>23.19</v>
      </c>
      <c r="D285" s="4">
        <v>100</v>
      </c>
      <c r="E285" s="4">
        <v>22.12</v>
      </c>
      <c r="F285" s="4">
        <v>1.07</v>
      </c>
      <c r="G285" s="5">
        <v>0</v>
      </c>
      <c r="H285" s="6">
        <v>0</v>
      </c>
      <c r="I285" s="2" t="s">
        <v>176</v>
      </c>
    </row>
    <row r="286" spans="1:9" x14ac:dyDescent="0.8">
      <c r="A286" s="2" t="s">
        <v>369</v>
      </c>
      <c r="B286" s="3" t="s">
        <v>11</v>
      </c>
      <c r="C286" s="4">
        <v>23.14</v>
      </c>
      <c r="D286" s="4">
        <v>100</v>
      </c>
      <c r="E286" s="4">
        <v>22.13</v>
      </c>
      <c r="F286" s="4">
        <v>1.01</v>
      </c>
      <c r="G286" s="5">
        <v>0</v>
      </c>
      <c r="H286" s="6">
        <v>0</v>
      </c>
      <c r="I286" s="2" t="s">
        <v>176</v>
      </c>
    </row>
    <row r="287" spans="1:9" x14ac:dyDescent="0.8">
      <c r="A287" s="2" t="s">
        <v>370</v>
      </c>
      <c r="B287" s="3" t="s">
        <v>11</v>
      </c>
      <c r="C287" s="4">
        <v>23.07</v>
      </c>
      <c r="D287" s="4">
        <v>100</v>
      </c>
      <c r="E287" s="4">
        <v>22.2</v>
      </c>
      <c r="F287" s="4">
        <v>0.87</v>
      </c>
      <c r="G287" s="5">
        <v>0</v>
      </c>
      <c r="H287" s="6">
        <v>0</v>
      </c>
      <c r="I287" s="2" t="s">
        <v>176</v>
      </c>
    </row>
    <row r="288" spans="1:9" x14ac:dyDescent="0.8">
      <c r="A288" s="2" t="s">
        <v>371</v>
      </c>
      <c r="B288" s="3" t="s">
        <v>11</v>
      </c>
      <c r="C288" s="4">
        <v>23.1</v>
      </c>
      <c r="D288" s="4">
        <v>100</v>
      </c>
      <c r="E288" s="4">
        <v>22.17</v>
      </c>
      <c r="F288" s="4">
        <v>0.93</v>
      </c>
      <c r="G288" s="5">
        <v>0</v>
      </c>
      <c r="H288" s="6">
        <v>0</v>
      </c>
      <c r="I288" s="2" t="s">
        <v>176</v>
      </c>
    </row>
    <row r="289" spans="1:9" x14ac:dyDescent="0.8">
      <c r="A289" s="2" t="s">
        <v>372</v>
      </c>
      <c r="B289" s="3" t="s">
        <v>11</v>
      </c>
      <c r="C289" s="4">
        <v>23.04</v>
      </c>
      <c r="D289" s="4">
        <v>100</v>
      </c>
      <c r="E289" s="4">
        <v>22.12</v>
      </c>
      <c r="F289" s="4">
        <v>0.92</v>
      </c>
      <c r="G289" s="5">
        <v>0</v>
      </c>
      <c r="H289" s="6">
        <v>0</v>
      </c>
      <c r="I289" s="2" t="s">
        <v>176</v>
      </c>
    </row>
    <row r="290" spans="1:9" x14ac:dyDescent="0.8">
      <c r="A290" s="21" t="s">
        <v>373</v>
      </c>
      <c r="B290" s="22" t="s">
        <v>43</v>
      </c>
      <c r="C290" s="20">
        <v>23.07</v>
      </c>
      <c r="D290" s="20">
        <v>100</v>
      </c>
      <c r="E290" s="20">
        <v>22.1</v>
      </c>
      <c r="F290" s="20">
        <v>0.97</v>
      </c>
      <c r="G290" s="19">
        <v>0</v>
      </c>
      <c r="H290" s="23">
        <v>0</v>
      </c>
      <c r="I290" s="21" t="s">
        <v>176</v>
      </c>
    </row>
    <row r="291" spans="1:9" x14ac:dyDescent="0.8">
      <c r="A291" s="21" t="s">
        <v>374</v>
      </c>
      <c r="B291" s="22" t="s">
        <v>43</v>
      </c>
      <c r="C291" s="20">
        <v>23.11</v>
      </c>
      <c r="D291" s="20">
        <v>100</v>
      </c>
      <c r="E291" s="20">
        <v>22.1</v>
      </c>
      <c r="F291" s="20">
        <v>1.01</v>
      </c>
      <c r="G291" s="19">
        <v>0</v>
      </c>
      <c r="H291" s="23">
        <v>0</v>
      </c>
      <c r="I291" s="21" t="s">
        <v>176</v>
      </c>
    </row>
    <row r="292" spans="1:9" x14ac:dyDescent="0.8">
      <c r="A292" s="21" t="s">
        <v>375</v>
      </c>
      <c r="B292" s="22" t="s">
        <v>43</v>
      </c>
      <c r="C292" s="20">
        <v>23.15</v>
      </c>
      <c r="D292" s="20">
        <v>100</v>
      </c>
      <c r="E292" s="20">
        <v>22.1</v>
      </c>
      <c r="F292" s="20">
        <v>1.05</v>
      </c>
      <c r="G292" s="19">
        <v>0</v>
      </c>
      <c r="H292" s="23">
        <v>0</v>
      </c>
      <c r="I292" s="21" t="s">
        <v>176</v>
      </c>
    </row>
    <row r="293" spans="1:9" x14ac:dyDescent="0.8">
      <c r="A293" s="21" t="s">
        <v>376</v>
      </c>
      <c r="B293" s="22" t="s">
        <v>43</v>
      </c>
      <c r="C293" s="20">
        <v>23.15</v>
      </c>
      <c r="D293" s="20">
        <v>100</v>
      </c>
      <c r="E293" s="20">
        <v>22.02</v>
      </c>
      <c r="F293" s="20">
        <v>1.1299999999999999</v>
      </c>
      <c r="G293" s="19">
        <v>0</v>
      </c>
      <c r="H293" s="23">
        <v>0</v>
      </c>
      <c r="I293" s="21" t="s">
        <v>176</v>
      </c>
    </row>
    <row r="294" spans="1:9" x14ac:dyDescent="0.8">
      <c r="A294" s="21" t="s">
        <v>377</v>
      </c>
      <c r="B294" s="22" t="s">
        <v>43</v>
      </c>
      <c r="C294" s="20">
        <v>23.15</v>
      </c>
      <c r="D294" s="20">
        <v>100</v>
      </c>
      <c r="E294" s="20">
        <v>22</v>
      </c>
      <c r="F294" s="20">
        <v>1.1499999999999999</v>
      </c>
      <c r="G294" s="19">
        <v>0</v>
      </c>
      <c r="H294" s="23">
        <v>0</v>
      </c>
      <c r="I294" s="21" t="s">
        <v>176</v>
      </c>
    </row>
    <row r="295" spans="1:9" x14ac:dyDescent="0.8">
      <c r="A295" s="21" t="s">
        <v>378</v>
      </c>
      <c r="B295" s="22" t="s">
        <v>43</v>
      </c>
      <c r="C295" s="20">
        <v>23.11</v>
      </c>
      <c r="D295" s="20">
        <v>100</v>
      </c>
      <c r="E295" s="20">
        <v>22.1</v>
      </c>
      <c r="F295" s="20">
        <v>1.01</v>
      </c>
      <c r="G295" s="19">
        <v>0</v>
      </c>
      <c r="H295" s="23">
        <v>0</v>
      </c>
      <c r="I295" s="21" t="s">
        <v>176</v>
      </c>
    </row>
    <row r="296" spans="1:9" x14ac:dyDescent="0.8">
      <c r="A296" s="21" t="s">
        <v>379</v>
      </c>
      <c r="B296" s="22" t="s">
        <v>43</v>
      </c>
      <c r="C296" s="20">
        <v>23.12</v>
      </c>
      <c r="D296" s="20">
        <v>100</v>
      </c>
      <c r="E296" s="20">
        <v>22.18</v>
      </c>
      <c r="F296" s="20">
        <v>0.94</v>
      </c>
      <c r="G296" s="19">
        <v>0</v>
      </c>
      <c r="H296" s="23">
        <v>0</v>
      </c>
      <c r="I296" s="21" t="s">
        <v>176</v>
      </c>
    </row>
    <row r="297" spans="1:9" x14ac:dyDescent="0.8">
      <c r="A297" s="21" t="s">
        <v>380</v>
      </c>
      <c r="B297" s="22" t="s">
        <v>43</v>
      </c>
      <c r="C297" s="20">
        <v>23.12</v>
      </c>
      <c r="D297" s="20">
        <v>100</v>
      </c>
      <c r="E297" s="20">
        <v>22.2</v>
      </c>
      <c r="F297" s="20">
        <v>0.92</v>
      </c>
      <c r="G297" s="19">
        <v>0</v>
      </c>
      <c r="H297" s="23">
        <v>0</v>
      </c>
      <c r="I297" s="21" t="s">
        <v>176</v>
      </c>
    </row>
    <row r="298" spans="1:9" x14ac:dyDescent="0.8">
      <c r="A298" s="21" t="s">
        <v>381</v>
      </c>
      <c r="B298" s="22" t="s">
        <v>43</v>
      </c>
      <c r="C298" s="20">
        <v>23.16</v>
      </c>
      <c r="D298" s="20">
        <v>100</v>
      </c>
      <c r="E298" s="20">
        <v>22.27</v>
      </c>
      <c r="F298" s="20">
        <v>0.89</v>
      </c>
      <c r="G298" s="19">
        <v>0</v>
      </c>
      <c r="H298" s="23">
        <v>0</v>
      </c>
      <c r="I298" s="21" t="s">
        <v>176</v>
      </c>
    </row>
    <row r="299" spans="1:9" x14ac:dyDescent="0.8">
      <c r="A299" s="21" t="s">
        <v>382</v>
      </c>
      <c r="B299" s="22" t="s">
        <v>43</v>
      </c>
      <c r="C299" s="20">
        <v>23.24</v>
      </c>
      <c r="D299" s="20">
        <v>100</v>
      </c>
      <c r="E299" s="20">
        <v>22.3</v>
      </c>
      <c r="F299" s="20">
        <v>0.94</v>
      </c>
      <c r="G299" s="19">
        <v>0</v>
      </c>
      <c r="H299" s="23">
        <v>0</v>
      </c>
      <c r="I299" s="21" t="s">
        <v>176</v>
      </c>
    </row>
    <row r="300" spans="1:9" x14ac:dyDescent="0.8">
      <c r="A300" s="2" t="s">
        <v>383</v>
      </c>
      <c r="B300" s="3" t="s">
        <v>11</v>
      </c>
      <c r="C300" s="4">
        <v>23.31</v>
      </c>
      <c r="D300" s="4">
        <v>100</v>
      </c>
      <c r="E300" s="4">
        <v>22.27</v>
      </c>
      <c r="F300" s="4">
        <v>1.04</v>
      </c>
      <c r="G300" s="5">
        <v>0</v>
      </c>
      <c r="H300" s="6">
        <v>0</v>
      </c>
      <c r="I300" s="2" t="s">
        <v>176</v>
      </c>
    </row>
    <row r="301" spans="1:9" x14ac:dyDescent="0.8">
      <c r="A301" s="2" t="s">
        <v>384</v>
      </c>
      <c r="B301" s="3" t="s">
        <v>11</v>
      </c>
      <c r="C301" s="4">
        <v>23.32</v>
      </c>
      <c r="D301" s="4">
        <v>100</v>
      </c>
      <c r="E301" s="4">
        <v>22.25</v>
      </c>
      <c r="F301" s="4">
        <v>1.07</v>
      </c>
      <c r="G301" s="5">
        <v>0</v>
      </c>
      <c r="H301" s="6">
        <v>0</v>
      </c>
      <c r="I301" s="2" t="s">
        <v>176</v>
      </c>
    </row>
    <row r="302" spans="1:9" x14ac:dyDescent="0.8">
      <c r="A302" s="2" t="s">
        <v>385</v>
      </c>
      <c r="B302" s="3" t="s">
        <v>11</v>
      </c>
      <c r="C302" s="4">
        <v>23.31</v>
      </c>
      <c r="D302" s="4">
        <v>100</v>
      </c>
      <c r="E302" s="4">
        <v>22.25</v>
      </c>
      <c r="F302" s="4">
        <v>1.06</v>
      </c>
      <c r="G302" s="5">
        <v>0</v>
      </c>
      <c r="H302" s="6">
        <v>0</v>
      </c>
      <c r="I302" s="2" t="s">
        <v>176</v>
      </c>
    </row>
    <row r="303" spans="1:9" x14ac:dyDescent="0.8">
      <c r="A303" s="2" t="s">
        <v>386</v>
      </c>
      <c r="B303" s="3" t="s">
        <v>11</v>
      </c>
      <c r="C303" s="4">
        <v>23.38</v>
      </c>
      <c r="D303" s="4">
        <v>100</v>
      </c>
      <c r="E303" s="4">
        <v>22.23</v>
      </c>
      <c r="F303" s="4">
        <v>1.1499999999999999</v>
      </c>
      <c r="G303" s="5">
        <v>0</v>
      </c>
      <c r="H303" s="6">
        <v>0</v>
      </c>
      <c r="I303" s="2" t="s">
        <v>176</v>
      </c>
    </row>
    <row r="304" spans="1:9" x14ac:dyDescent="0.8">
      <c r="A304" s="2" t="s">
        <v>387</v>
      </c>
      <c r="B304" s="3" t="s">
        <v>11</v>
      </c>
      <c r="C304" s="4">
        <v>23.39</v>
      </c>
      <c r="D304" s="4">
        <v>100</v>
      </c>
      <c r="E304" s="4">
        <v>22.27</v>
      </c>
      <c r="F304" s="4">
        <v>1.1200000000000001</v>
      </c>
      <c r="G304" s="5">
        <v>0</v>
      </c>
      <c r="H304" s="6">
        <v>0</v>
      </c>
      <c r="I304" s="2" t="s">
        <v>176</v>
      </c>
    </row>
    <row r="305" spans="1:9" x14ac:dyDescent="0.8">
      <c r="A305" s="2" t="s">
        <v>388</v>
      </c>
      <c r="B305" s="3" t="s">
        <v>11</v>
      </c>
      <c r="C305" s="4">
        <v>23.38</v>
      </c>
      <c r="D305" s="4">
        <v>100</v>
      </c>
      <c r="E305" s="4">
        <v>22.3</v>
      </c>
      <c r="F305" s="4">
        <v>1.08</v>
      </c>
      <c r="G305" s="5">
        <v>0</v>
      </c>
      <c r="H305" s="6">
        <v>0</v>
      </c>
      <c r="I305" s="2" t="s">
        <v>176</v>
      </c>
    </row>
    <row r="306" spans="1:9" x14ac:dyDescent="0.8">
      <c r="A306" s="2" t="s">
        <v>389</v>
      </c>
      <c r="B306" s="3" t="s">
        <v>11</v>
      </c>
      <c r="C306" s="4">
        <v>23.42</v>
      </c>
      <c r="D306" s="4">
        <v>100</v>
      </c>
      <c r="E306" s="4">
        <v>22.3</v>
      </c>
      <c r="F306" s="4">
        <v>1.1200000000000001</v>
      </c>
      <c r="G306" s="5">
        <v>0</v>
      </c>
      <c r="H306" s="6">
        <v>0</v>
      </c>
      <c r="I306" s="2" t="s">
        <v>176</v>
      </c>
    </row>
    <row r="307" spans="1:9" x14ac:dyDescent="0.8">
      <c r="A307" s="2" t="s">
        <v>390</v>
      </c>
      <c r="B307" s="3" t="s">
        <v>11</v>
      </c>
      <c r="C307" s="4">
        <v>23.4</v>
      </c>
      <c r="D307" s="4">
        <v>100</v>
      </c>
      <c r="E307" s="4">
        <v>22.3</v>
      </c>
      <c r="F307" s="4">
        <v>1.1000000000000001</v>
      </c>
      <c r="G307" s="5">
        <v>0</v>
      </c>
      <c r="H307" s="6">
        <v>0</v>
      </c>
      <c r="I307" s="2" t="s">
        <v>176</v>
      </c>
    </row>
    <row r="308" spans="1:9" x14ac:dyDescent="0.8">
      <c r="A308" s="2" t="s">
        <v>391</v>
      </c>
      <c r="B308" s="3" t="s">
        <v>11</v>
      </c>
      <c r="C308" s="4">
        <v>23.53</v>
      </c>
      <c r="D308" s="4">
        <v>100</v>
      </c>
      <c r="E308" s="4">
        <v>22.3</v>
      </c>
      <c r="F308" s="4">
        <v>1.23</v>
      </c>
      <c r="G308" s="5">
        <v>0</v>
      </c>
      <c r="H308" s="6">
        <v>1.8</v>
      </c>
      <c r="I308" s="2" t="s">
        <v>176</v>
      </c>
    </row>
    <row r="309" spans="1:9" x14ac:dyDescent="0.8">
      <c r="A309" s="2" t="s">
        <v>392</v>
      </c>
      <c r="B309" s="3" t="s">
        <v>11</v>
      </c>
      <c r="C309" s="4">
        <v>23.47</v>
      </c>
      <c r="D309" s="4">
        <v>100</v>
      </c>
      <c r="E309" s="4">
        <v>22.33</v>
      </c>
      <c r="F309" s="4">
        <v>1.1399999999999999</v>
      </c>
      <c r="G309" s="5">
        <v>0</v>
      </c>
      <c r="H309" s="6">
        <v>0</v>
      </c>
      <c r="I309" s="2" t="s">
        <v>176</v>
      </c>
    </row>
    <row r="310" spans="1:9" x14ac:dyDescent="0.8">
      <c r="A310" s="21" t="s">
        <v>393</v>
      </c>
      <c r="B310" s="22" t="s">
        <v>43</v>
      </c>
      <c r="C310" s="20">
        <v>23.43</v>
      </c>
      <c r="D310" s="20">
        <v>100</v>
      </c>
      <c r="E310" s="20">
        <v>22.37</v>
      </c>
      <c r="F310" s="20">
        <v>1.06</v>
      </c>
      <c r="G310" s="19">
        <v>0</v>
      </c>
      <c r="H310" s="23">
        <v>0</v>
      </c>
      <c r="I310" s="21" t="s">
        <v>176</v>
      </c>
    </row>
    <row r="311" spans="1:9" x14ac:dyDescent="0.8">
      <c r="A311" s="21" t="s">
        <v>394</v>
      </c>
      <c r="B311" s="22" t="s">
        <v>43</v>
      </c>
      <c r="C311" s="20">
        <v>23.37</v>
      </c>
      <c r="D311" s="20">
        <v>100</v>
      </c>
      <c r="E311" s="20">
        <v>22.4</v>
      </c>
      <c r="F311" s="20">
        <v>0.97</v>
      </c>
      <c r="G311" s="19">
        <v>0</v>
      </c>
      <c r="H311" s="23">
        <v>0</v>
      </c>
      <c r="I311" s="21" t="s">
        <v>176</v>
      </c>
    </row>
    <row r="312" spans="1:9" x14ac:dyDescent="0.8">
      <c r="A312" s="21" t="s">
        <v>395</v>
      </c>
      <c r="B312" s="22" t="s">
        <v>43</v>
      </c>
      <c r="C312" s="20">
        <v>23.39</v>
      </c>
      <c r="D312" s="20">
        <v>100</v>
      </c>
      <c r="E312" s="20">
        <v>22.47</v>
      </c>
      <c r="F312" s="20">
        <v>0.92</v>
      </c>
      <c r="G312" s="19">
        <v>0</v>
      </c>
      <c r="H312" s="23">
        <v>0</v>
      </c>
      <c r="I312" s="21" t="s">
        <v>176</v>
      </c>
    </row>
    <row r="313" spans="1:9" x14ac:dyDescent="0.8">
      <c r="A313" s="21" t="s">
        <v>396</v>
      </c>
      <c r="B313" s="22" t="s">
        <v>43</v>
      </c>
      <c r="C313" s="20">
        <v>23.38</v>
      </c>
      <c r="D313" s="20">
        <v>100</v>
      </c>
      <c r="E313" s="20">
        <v>22.42</v>
      </c>
      <c r="F313" s="20">
        <v>0.96</v>
      </c>
      <c r="G313" s="19">
        <v>0</v>
      </c>
      <c r="H313" s="23">
        <v>0</v>
      </c>
      <c r="I313" s="21" t="s">
        <v>176</v>
      </c>
    </row>
    <row r="314" spans="1:9" x14ac:dyDescent="0.8">
      <c r="A314" s="21" t="s">
        <v>397</v>
      </c>
      <c r="B314" s="22" t="s">
        <v>43</v>
      </c>
      <c r="C314" s="20">
        <v>23.37</v>
      </c>
      <c r="D314" s="20">
        <v>100</v>
      </c>
      <c r="E314" s="20">
        <v>22.4</v>
      </c>
      <c r="F314" s="20">
        <v>0.97</v>
      </c>
      <c r="G314" s="19">
        <v>0</v>
      </c>
      <c r="H314" s="23">
        <v>0</v>
      </c>
      <c r="I314" s="21" t="s">
        <v>176</v>
      </c>
    </row>
    <row r="315" spans="1:9" x14ac:dyDescent="0.8">
      <c r="A315" s="21" t="s">
        <v>398</v>
      </c>
      <c r="B315" s="22" t="s">
        <v>43</v>
      </c>
      <c r="C315" s="20">
        <v>23.38</v>
      </c>
      <c r="D315" s="20">
        <v>100</v>
      </c>
      <c r="E315" s="20">
        <v>22.4</v>
      </c>
      <c r="F315" s="20">
        <v>0.98</v>
      </c>
      <c r="G315" s="19">
        <v>0</v>
      </c>
      <c r="H315" s="23">
        <v>0</v>
      </c>
      <c r="I315" s="21" t="s">
        <v>176</v>
      </c>
    </row>
    <row r="316" spans="1:9" x14ac:dyDescent="0.8">
      <c r="A316" s="21" t="s">
        <v>399</v>
      </c>
      <c r="B316" s="22" t="s">
        <v>43</v>
      </c>
      <c r="C316" s="20">
        <v>23.48</v>
      </c>
      <c r="D316" s="20">
        <v>100</v>
      </c>
      <c r="E316" s="20">
        <v>22.4</v>
      </c>
      <c r="F316" s="20">
        <v>1.08</v>
      </c>
      <c r="G316" s="19">
        <v>0</v>
      </c>
      <c r="H316" s="23">
        <v>0</v>
      </c>
      <c r="I316" s="21" t="s">
        <v>176</v>
      </c>
    </row>
    <row r="317" spans="1:9" x14ac:dyDescent="0.8">
      <c r="A317" s="21" t="s">
        <v>400</v>
      </c>
      <c r="B317" s="22" t="s">
        <v>43</v>
      </c>
      <c r="C317" s="20">
        <v>23.45</v>
      </c>
      <c r="D317" s="20">
        <v>100</v>
      </c>
      <c r="E317" s="20">
        <v>22.4</v>
      </c>
      <c r="F317" s="20">
        <v>1.05</v>
      </c>
      <c r="G317" s="19">
        <v>0</v>
      </c>
      <c r="H317" s="23">
        <v>0</v>
      </c>
      <c r="I317" s="21" t="s">
        <v>176</v>
      </c>
    </row>
    <row r="318" spans="1:9" x14ac:dyDescent="0.8">
      <c r="A318" s="21" t="s">
        <v>401</v>
      </c>
      <c r="B318" s="22" t="s">
        <v>43</v>
      </c>
      <c r="C318" s="20">
        <v>23.49</v>
      </c>
      <c r="D318" s="20">
        <v>100</v>
      </c>
      <c r="E318" s="20">
        <v>22.4</v>
      </c>
      <c r="F318" s="20">
        <v>1.0900000000000001</v>
      </c>
      <c r="G318" s="19">
        <v>0</v>
      </c>
      <c r="H318" s="23">
        <v>0</v>
      </c>
      <c r="I318" s="21" t="s">
        <v>176</v>
      </c>
    </row>
    <row r="319" spans="1:9" x14ac:dyDescent="0.8">
      <c r="A319" s="21" t="s">
        <v>402</v>
      </c>
      <c r="B319" s="22" t="s">
        <v>43</v>
      </c>
      <c r="C319" s="20">
        <v>23.4</v>
      </c>
      <c r="D319" s="20">
        <v>100</v>
      </c>
      <c r="E319" s="20">
        <v>22.4</v>
      </c>
      <c r="F319" s="20">
        <v>1</v>
      </c>
      <c r="G319" s="19">
        <v>0</v>
      </c>
      <c r="H319" s="23">
        <v>0</v>
      </c>
      <c r="I319" s="21" t="s">
        <v>176</v>
      </c>
    </row>
    <row r="320" spans="1:9" x14ac:dyDescent="0.8">
      <c r="A320" s="2" t="s">
        <v>403</v>
      </c>
      <c r="B320" s="3" t="s">
        <v>11</v>
      </c>
      <c r="C320" s="4">
        <v>23.41</v>
      </c>
      <c r="D320" s="4">
        <v>100</v>
      </c>
      <c r="E320" s="4">
        <v>22.4</v>
      </c>
      <c r="F320" s="4">
        <v>1.01</v>
      </c>
      <c r="G320" s="5">
        <v>0</v>
      </c>
      <c r="H320" s="6">
        <v>0</v>
      </c>
      <c r="I320" s="2" t="s">
        <v>176</v>
      </c>
    </row>
    <row r="321" spans="1:9" x14ac:dyDescent="0.8">
      <c r="A321" s="2" t="s">
        <v>404</v>
      </c>
      <c r="B321" s="3" t="s">
        <v>11</v>
      </c>
      <c r="C321" s="4">
        <v>23.47</v>
      </c>
      <c r="D321" s="4">
        <v>100</v>
      </c>
      <c r="E321" s="4">
        <v>22.38</v>
      </c>
      <c r="F321" s="4">
        <v>1.0900000000000001</v>
      </c>
      <c r="G321" s="5">
        <v>0</v>
      </c>
      <c r="H321" s="6">
        <v>0</v>
      </c>
      <c r="I321" s="2" t="s">
        <v>176</v>
      </c>
    </row>
    <row r="322" spans="1:9" x14ac:dyDescent="0.8">
      <c r="A322" s="2" t="s">
        <v>405</v>
      </c>
      <c r="B322" s="3" t="s">
        <v>11</v>
      </c>
      <c r="C322" s="4">
        <v>23.46</v>
      </c>
      <c r="D322" s="4">
        <v>100</v>
      </c>
      <c r="E322" s="4">
        <v>22.38</v>
      </c>
      <c r="F322" s="4">
        <v>1.08</v>
      </c>
      <c r="G322" s="5">
        <v>0</v>
      </c>
      <c r="H322" s="6">
        <v>0</v>
      </c>
      <c r="I322" s="2" t="s">
        <v>176</v>
      </c>
    </row>
    <row r="323" spans="1:9" x14ac:dyDescent="0.8">
      <c r="A323" s="2" t="s">
        <v>406</v>
      </c>
      <c r="B323" s="3" t="s">
        <v>11</v>
      </c>
      <c r="C323" s="4">
        <v>23.48</v>
      </c>
      <c r="D323" s="4">
        <v>100</v>
      </c>
      <c r="E323" s="4">
        <v>22.43</v>
      </c>
      <c r="F323" s="4">
        <v>1.05</v>
      </c>
      <c r="G323" s="5">
        <v>0</v>
      </c>
      <c r="H323" s="6">
        <v>0</v>
      </c>
      <c r="I323" s="2" t="s">
        <v>176</v>
      </c>
    </row>
    <row r="324" spans="1:9" x14ac:dyDescent="0.8">
      <c r="A324" s="2" t="s">
        <v>407</v>
      </c>
      <c r="B324" s="3" t="s">
        <v>11</v>
      </c>
      <c r="C324" s="4">
        <v>23.42</v>
      </c>
      <c r="D324" s="4">
        <v>100</v>
      </c>
      <c r="E324" s="4">
        <v>22.48</v>
      </c>
      <c r="F324" s="4">
        <v>0.94</v>
      </c>
      <c r="G324" s="5">
        <v>0</v>
      </c>
      <c r="H324" s="6">
        <v>0</v>
      </c>
      <c r="I324" s="2" t="s">
        <v>176</v>
      </c>
    </row>
    <row r="325" spans="1:9" x14ac:dyDescent="0.8">
      <c r="A325" s="2" t="s">
        <v>408</v>
      </c>
      <c r="B325" s="3" t="s">
        <v>11</v>
      </c>
      <c r="C325" s="4">
        <v>23.39</v>
      </c>
      <c r="D325" s="4">
        <v>100</v>
      </c>
      <c r="E325" s="4">
        <v>22.47</v>
      </c>
      <c r="F325" s="4">
        <v>0.92</v>
      </c>
      <c r="G325" s="5">
        <v>0</v>
      </c>
      <c r="H325" s="6">
        <v>0</v>
      </c>
      <c r="I325" s="2" t="s">
        <v>176</v>
      </c>
    </row>
    <row r="326" spans="1:9" x14ac:dyDescent="0.8">
      <c r="A326" s="2" t="s">
        <v>409</v>
      </c>
      <c r="B326" s="3" t="s">
        <v>11</v>
      </c>
      <c r="C326" s="4">
        <v>23.37</v>
      </c>
      <c r="D326" s="4">
        <v>100</v>
      </c>
      <c r="E326" s="4">
        <v>22.42</v>
      </c>
      <c r="F326" s="4">
        <v>0.95</v>
      </c>
      <c r="G326" s="5">
        <v>0</v>
      </c>
      <c r="H326" s="6">
        <v>0</v>
      </c>
      <c r="I326" s="2" t="s">
        <v>176</v>
      </c>
    </row>
    <row r="327" spans="1:9" x14ac:dyDescent="0.8">
      <c r="A327" s="2" t="s">
        <v>410</v>
      </c>
      <c r="B327" s="3" t="s">
        <v>11</v>
      </c>
      <c r="C327" s="4">
        <v>23.3</v>
      </c>
      <c r="D327" s="4">
        <v>100</v>
      </c>
      <c r="E327" s="4">
        <v>22.4</v>
      </c>
      <c r="F327" s="4">
        <v>0.9</v>
      </c>
      <c r="G327" s="5">
        <v>0</v>
      </c>
      <c r="H327" s="6">
        <v>0</v>
      </c>
      <c r="I327" s="2" t="s">
        <v>176</v>
      </c>
    </row>
    <row r="328" spans="1:9" x14ac:dyDescent="0.8">
      <c r="A328" s="2" t="s">
        <v>411</v>
      </c>
      <c r="B328" s="3" t="s">
        <v>11</v>
      </c>
      <c r="C328" s="4">
        <v>23.29</v>
      </c>
      <c r="D328" s="4">
        <v>100</v>
      </c>
      <c r="E328" s="4">
        <v>22.38</v>
      </c>
      <c r="F328" s="4">
        <v>0.91</v>
      </c>
      <c r="G328" s="5">
        <v>0</v>
      </c>
      <c r="H328" s="6">
        <v>0</v>
      </c>
      <c r="I328" s="2" t="s">
        <v>176</v>
      </c>
    </row>
    <row r="329" spans="1:9" x14ac:dyDescent="0.8">
      <c r="A329" s="2" t="s">
        <v>412</v>
      </c>
      <c r="B329" s="3" t="s">
        <v>11</v>
      </c>
      <c r="C329" s="4">
        <v>23.35</v>
      </c>
      <c r="D329" s="4">
        <v>100</v>
      </c>
      <c r="E329" s="4">
        <v>22.38</v>
      </c>
      <c r="F329" s="4">
        <v>0.97</v>
      </c>
      <c r="G329" s="5">
        <v>0</v>
      </c>
      <c r="H329" s="6">
        <v>0</v>
      </c>
      <c r="I329" s="2" t="s">
        <v>176</v>
      </c>
    </row>
    <row r="330" spans="1:9" x14ac:dyDescent="0.8">
      <c r="A330" s="21" t="s">
        <v>413</v>
      </c>
      <c r="B330" s="22" t="s">
        <v>43</v>
      </c>
      <c r="C330" s="20">
        <v>23.3</v>
      </c>
      <c r="D330" s="20">
        <v>100</v>
      </c>
      <c r="E330" s="20">
        <v>22.4</v>
      </c>
      <c r="F330" s="20">
        <v>0.9</v>
      </c>
      <c r="G330" s="19">
        <v>0</v>
      </c>
      <c r="H330" s="23">
        <v>0</v>
      </c>
      <c r="I330" s="21" t="s">
        <v>176</v>
      </c>
    </row>
    <row r="331" spans="1:9" x14ac:dyDescent="0.8">
      <c r="A331" s="21" t="s">
        <v>414</v>
      </c>
      <c r="B331" s="22" t="s">
        <v>43</v>
      </c>
      <c r="C331" s="20">
        <v>23.33</v>
      </c>
      <c r="D331" s="20">
        <v>100</v>
      </c>
      <c r="E331" s="20">
        <v>22.35</v>
      </c>
      <c r="F331" s="20">
        <v>0.98</v>
      </c>
      <c r="G331" s="19">
        <v>0</v>
      </c>
      <c r="H331" s="23">
        <v>0</v>
      </c>
      <c r="I331" s="21" t="s">
        <v>176</v>
      </c>
    </row>
    <row r="332" spans="1:9" x14ac:dyDescent="0.8">
      <c r="A332" s="21" t="s">
        <v>415</v>
      </c>
      <c r="B332" s="22" t="s">
        <v>43</v>
      </c>
      <c r="C332" s="20">
        <v>23.42</v>
      </c>
      <c r="D332" s="20">
        <v>100</v>
      </c>
      <c r="E332" s="20">
        <v>22.38</v>
      </c>
      <c r="F332" s="20">
        <v>1.04</v>
      </c>
      <c r="G332" s="19">
        <v>0</v>
      </c>
      <c r="H332" s="23">
        <v>0</v>
      </c>
      <c r="I332" s="21" t="s">
        <v>176</v>
      </c>
    </row>
    <row r="333" spans="1:9" x14ac:dyDescent="0.8">
      <c r="A333" s="21" t="s">
        <v>416</v>
      </c>
      <c r="B333" s="22" t="s">
        <v>43</v>
      </c>
      <c r="C333" s="20">
        <v>23.21</v>
      </c>
      <c r="D333" s="20">
        <v>100</v>
      </c>
      <c r="E333" s="20">
        <v>22.33</v>
      </c>
      <c r="F333" s="20">
        <v>0.88</v>
      </c>
      <c r="G333" s="19">
        <v>0</v>
      </c>
      <c r="H333" s="23">
        <v>0</v>
      </c>
      <c r="I333" s="21" t="s">
        <v>176</v>
      </c>
    </row>
    <row r="334" spans="1:9" x14ac:dyDescent="0.8">
      <c r="A334" s="21" t="s">
        <v>417</v>
      </c>
      <c r="B334" s="22" t="s">
        <v>43</v>
      </c>
      <c r="C334" s="20">
        <v>23.19</v>
      </c>
      <c r="D334" s="20">
        <v>100</v>
      </c>
      <c r="E334" s="20">
        <v>22.33</v>
      </c>
      <c r="F334" s="20">
        <v>0.86</v>
      </c>
      <c r="G334" s="19">
        <v>0</v>
      </c>
      <c r="H334" s="23">
        <v>0</v>
      </c>
      <c r="I334" s="21" t="s">
        <v>176</v>
      </c>
    </row>
    <row r="335" spans="1:9" x14ac:dyDescent="0.8">
      <c r="A335" s="21" t="s">
        <v>418</v>
      </c>
      <c r="B335" s="22" t="s">
        <v>43</v>
      </c>
      <c r="C335" s="20">
        <v>23.17</v>
      </c>
      <c r="D335" s="20">
        <v>100</v>
      </c>
      <c r="E335" s="20">
        <v>22.37</v>
      </c>
      <c r="F335" s="20">
        <v>0.8</v>
      </c>
      <c r="G335" s="19">
        <v>0</v>
      </c>
      <c r="H335" s="23">
        <v>0</v>
      </c>
      <c r="I335" s="21" t="s">
        <v>176</v>
      </c>
    </row>
    <row r="336" spans="1:9" x14ac:dyDescent="0.8">
      <c r="A336" s="21" t="s">
        <v>419</v>
      </c>
      <c r="B336" s="22" t="s">
        <v>43</v>
      </c>
      <c r="C336" s="20">
        <v>23.11</v>
      </c>
      <c r="D336" s="20">
        <v>100</v>
      </c>
      <c r="E336" s="20">
        <v>22.3</v>
      </c>
      <c r="F336" s="20">
        <v>0.81</v>
      </c>
      <c r="G336" s="19">
        <v>0</v>
      </c>
      <c r="H336" s="23">
        <v>0</v>
      </c>
      <c r="I336" s="21" t="s">
        <v>176</v>
      </c>
    </row>
    <row r="337" spans="1:9" x14ac:dyDescent="0.8">
      <c r="A337" s="21" t="s">
        <v>420</v>
      </c>
      <c r="B337" s="22" t="s">
        <v>43</v>
      </c>
      <c r="C337" s="20">
        <v>23.1</v>
      </c>
      <c r="D337" s="20">
        <v>100</v>
      </c>
      <c r="E337" s="20">
        <v>22.25</v>
      </c>
      <c r="F337" s="20">
        <v>0.85</v>
      </c>
      <c r="G337" s="19">
        <v>0</v>
      </c>
      <c r="H337" s="23">
        <v>0</v>
      </c>
      <c r="I337" s="21" t="s">
        <v>176</v>
      </c>
    </row>
    <row r="338" spans="1:9" x14ac:dyDescent="0.8">
      <c r="A338" s="21" t="s">
        <v>421</v>
      </c>
      <c r="B338" s="22" t="s">
        <v>43</v>
      </c>
      <c r="C338" s="20">
        <v>23.09</v>
      </c>
      <c r="D338" s="20">
        <v>100</v>
      </c>
      <c r="E338" s="20">
        <v>22.28</v>
      </c>
      <c r="F338" s="20">
        <v>0.81</v>
      </c>
      <c r="G338" s="19">
        <v>0</v>
      </c>
      <c r="H338" s="23">
        <v>0</v>
      </c>
      <c r="I338" s="21" t="s">
        <v>176</v>
      </c>
    </row>
    <row r="339" spans="1:9" x14ac:dyDescent="0.8">
      <c r="A339" s="21" t="s">
        <v>422</v>
      </c>
      <c r="B339" s="22" t="s">
        <v>43</v>
      </c>
      <c r="C339" s="20">
        <v>23.09</v>
      </c>
      <c r="D339" s="20">
        <v>100</v>
      </c>
      <c r="E339" s="20">
        <v>22.23</v>
      </c>
      <c r="F339" s="20">
        <v>0.86</v>
      </c>
      <c r="G339" s="19">
        <v>0</v>
      </c>
      <c r="H339" s="23">
        <v>0</v>
      </c>
      <c r="I339" s="21" t="s">
        <v>176</v>
      </c>
    </row>
    <row r="340" spans="1:9" x14ac:dyDescent="0.8">
      <c r="A340" s="2" t="s">
        <v>423</v>
      </c>
      <c r="B340" s="3" t="s">
        <v>11</v>
      </c>
      <c r="C340" s="4">
        <v>23.09</v>
      </c>
      <c r="D340" s="4">
        <v>100</v>
      </c>
      <c r="E340" s="4">
        <v>22.25</v>
      </c>
      <c r="F340" s="4">
        <v>0.84</v>
      </c>
      <c r="G340" s="5">
        <v>0</v>
      </c>
      <c r="H340" s="6">
        <v>0</v>
      </c>
      <c r="I340" s="2" t="s">
        <v>176</v>
      </c>
    </row>
    <row r="341" spans="1:9" x14ac:dyDescent="0.8">
      <c r="A341" s="2" t="s">
        <v>424</v>
      </c>
      <c r="B341" s="3" t="s">
        <v>11</v>
      </c>
      <c r="C341" s="4">
        <v>23.11</v>
      </c>
      <c r="D341" s="4">
        <v>100</v>
      </c>
      <c r="E341" s="4">
        <v>22.22</v>
      </c>
      <c r="F341" s="4">
        <v>0.89</v>
      </c>
      <c r="G341" s="5">
        <v>0</v>
      </c>
      <c r="H341" s="6">
        <v>0</v>
      </c>
      <c r="I341" s="2" t="s">
        <v>176</v>
      </c>
    </row>
    <row r="342" spans="1:9" x14ac:dyDescent="0.8">
      <c r="A342" s="2" t="s">
        <v>425</v>
      </c>
      <c r="B342" s="3" t="s">
        <v>11</v>
      </c>
      <c r="C342" s="4">
        <v>23.1</v>
      </c>
      <c r="D342" s="4">
        <v>100</v>
      </c>
      <c r="E342" s="4">
        <v>22.2</v>
      </c>
      <c r="F342" s="4">
        <v>0.9</v>
      </c>
      <c r="G342" s="5">
        <v>0</v>
      </c>
      <c r="H342" s="6">
        <v>0</v>
      </c>
      <c r="I342" s="2" t="s">
        <v>176</v>
      </c>
    </row>
    <row r="343" spans="1:9" x14ac:dyDescent="0.8">
      <c r="A343" s="2" t="s">
        <v>426</v>
      </c>
      <c r="B343" s="3" t="s">
        <v>11</v>
      </c>
      <c r="C343" s="4">
        <v>23.07</v>
      </c>
      <c r="D343" s="4">
        <v>100</v>
      </c>
      <c r="E343" s="4">
        <v>22.22</v>
      </c>
      <c r="F343" s="4">
        <v>0.85</v>
      </c>
      <c r="G343" s="5">
        <v>0</v>
      </c>
      <c r="H343" s="6">
        <v>0</v>
      </c>
      <c r="I343" s="2" t="s">
        <v>176</v>
      </c>
    </row>
    <row r="344" spans="1:9" x14ac:dyDescent="0.8">
      <c r="A344" s="2" t="s">
        <v>427</v>
      </c>
      <c r="B344" s="3" t="s">
        <v>11</v>
      </c>
      <c r="C344" s="4">
        <v>23.02</v>
      </c>
      <c r="D344" s="4">
        <v>100</v>
      </c>
      <c r="E344" s="4">
        <v>22.22</v>
      </c>
      <c r="F344" s="4">
        <v>0.8</v>
      </c>
      <c r="G344" s="5">
        <v>0</v>
      </c>
      <c r="H344" s="6">
        <v>0</v>
      </c>
      <c r="I344" s="2" t="s">
        <v>176</v>
      </c>
    </row>
    <row r="345" spans="1:9" x14ac:dyDescent="0.8">
      <c r="A345" s="2" t="s">
        <v>428</v>
      </c>
      <c r="B345" s="3" t="s">
        <v>11</v>
      </c>
      <c r="C345" s="4">
        <v>23.03</v>
      </c>
      <c r="D345" s="4">
        <v>100</v>
      </c>
      <c r="E345" s="4">
        <v>22.2</v>
      </c>
      <c r="F345" s="4">
        <v>0.83</v>
      </c>
      <c r="G345" s="5">
        <v>0</v>
      </c>
      <c r="H345" s="6">
        <v>0</v>
      </c>
      <c r="I345" s="2" t="s">
        <v>176</v>
      </c>
    </row>
    <row r="346" spans="1:9" x14ac:dyDescent="0.8">
      <c r="A346" s="2" t="s">
        <v>429</v>
      </c>
      <c r="B346" s="3" t="s">
        <v>11</v>
      </c>
      <c r="C346" s="4">
        <v>23</v>
      </c>
      <c r="D346" s="4">
        <v>100</v>
      </c>
      <c r="E346" s="4">
        <v>22.13</v>
      </c>
      <c r="F346" s="4">
        <v>0.87</v>
      </c>
      <c r="G346" s="5">
        <v>0</v>
      </c>
      <c r="H346" s="6">
        <v>0</v>
      </c>
      <c r="I346" s="2" t="s">
        <v>176</v>
      </c>
    </row>
    <row r="347" spans="1:9" x14ac:dyDescent="0.8">
      <c r="A347" s="2" t="s">
        <v>430</v>
      </c>
      <c r="B347" s="3" t="s">
        <v>11</v>
      </c>
      <c r="C347" s="4">
        <v>22.89</v>
      </c>
      <c r="D347" s="4">
        <v>100</v>
      </c>
      <c r="E347" s="4">
        <v>22.1</v>
      </c>
      <c r="F347" s="4">
        <v>0.79</v>
      </c>
      <c r="G347" s="5">
        <v>0</v>
      </c>
      <c r="H347" s="6">
        <v>0</v>
      </c>
      <c r="I347" s="2" t="s">
        <v>176</v>
      </c>
    </row>
    <row r="348" spans="1:9" x14ac:dyDescent="0.8">
      <c r="A348" s="2" t="s">
        <v>431</v>
      </c>
      <c r="B348" s="3" t="s">
        <v>11</v>
      </c>
      <c r="C348" s="4">
        <v>22.86</v>
      </c>
      <c r="D348" s="4">
        <v>100</v>
      </c>
      <c r="E348" s="4">
        <v>22.08</v>
      </c>
      <c r="F348" s="4">
        <v>0.78</v>
      </c>
      <c r="G348" s="5">
        <v>0</v>
      </c>
      <c r="H348" s="6">
        <v>0</v>
      </c>
      <c r="I348" s="2" t="s">
        <v>176</v>
      </c>
    </row>
    <row r="349" spans="1:9" x14ac:dyDescent="0.8">
      <c r="A349" s="2" t="s">
        <v>432</v>
      </c>
      <c r="B349" s="3" t="s">
        <v>11</v>
      </c>
      <c r="C349" s="4">
        <v>22.86</v>
      </c>
      <c r="D349" s="4">
        <v>100</v>
      </c>
      <c r="E349" s="4">
        <v>22.07</v>
      </c>
      <c r="F349" s="4">
        <v>0.79</v>
      </c>
      <c r="G349" s="5">
        <v>0</v>
      </c>
      <c r="H349" s="6">
        <v>0</v>
      </c>
      <c r="I349" s="2" t="s">
        <v>176</v>
      </c>
    </row>
    <row r="350" spans="1:9" x14ac:dyDescent="0.8">
      <c r="A350" s="21" t="s">
        <v>433</v>
      </c>
      <c r="B350" s="22" t="s">
        <v>43</v>
      </c>
      <c r="C350" s="20">
        <v>22.84</v>
      </c>
      <c r="D350" s="20">
        <v>100</v>
      </c>
      <c r="E350" s="20">
        <v>22.03</v>
      </c>
      <c r="F350" s="20">
        <v>0.81</v>
      </c>
      <c r="G350" s="19">
        <v>0</v>
      </c>
      <c r="H350" s="23">
        <v>0</v>
      </c>
      <c r="I350" s="21" t="s">
        <v>176</v>
      </c>
    </row>
    <row r="351" spans="1:9" x14ac:dyDescent="0.8">
      <c r="A351" s="21" t="s">
        <v>434</v>
      </c>
      <c r="B351" s="22" t="s">
        <v>43</v>
      </c>
      <c r="C351" s="20">
        <v>22.77</v>
      </c>
      <c r="D351" s="20">
        <v>100</v>
      </c>
      <c r="E351" s="20">
        <v>22.02</v>
      </c>
      <c r="F351" s="20">
        <v>0.75</v>
      </c>
      <c r="G351" s="19">
        <v>0</v>
      </c>
      <c r="H351" s="23">
        <v>0</v>
      </c>
      <c r="I351" s="21" t="s">
        <v>176</v>
      </c>
    </row>
    <row r="352" spans="1:9" x14ac:dyDescent="0.8">
      <c r="A352" s="21" t="s">
        <v>435</v>
      </c>
      <c r="B352" s="22" t="s">
        <v>43</v>
      </c>
      <c r="C352" s="20">
        <v>22.67</v>
      </c>
      <c r="D352" s="20">
        <v>100</v>
      </c>
      <c r="E352" s="20">
        <v>22</v>
      </c>
      <c r="F352" s="20">
        <v>0.67</v>
      </c>
      <c r="G352" s="19">
        <v>0</v>
      </c>
      <c r="H352" s="23">
        <v>0</v>
      </c>
      <c r="I352" s="21" t="s">
        <v>176</v>
      </c>
    </row>
    <row r="353" spans="1:9" x14ac:dyDescent="0.8">
      <c r="A353" s="21" t="s">
        <v>436</v>
      </c>
      <c r="B353" s="22" t="s">
        <v>43</v>
      </c>
      <c r="C353" s="20">
        <v>22.69</v>
      </c>
      <c r="D353" s="20">
        <v>100</v>
      </c>
      <c r="E353" s="20">
        <v>22</v>
      </c>
      <c r="F353" s="20">
        <v>0.69</v>
      </c>
      <c r="G353" s="19">
        <v>0</v>
      </c>
      <c r="H353" s="23">
        <v>0</v>
      </c>
      <c r="I353" s="21" t="s">
        <v>176</v>
      </c>
    </row>
    <row r="354" spans="1:9" x14ac:dyDescent="0.8">
      <c r="A354" s="21" t="s">
        <v>437</v>
      </c>
      <c r="B354" s="22" t="s">
        <v>43</v>
      </c>
      <c r="C354" s="20">
        <v>22.64</v>
      </c>
      <c r="D354" s="20">
        <v>100</v>
      </c>
      <c r="E354" s="20">
        <v>22</v>
      </c>
      <c r="F354" s="20">
        <v>0.64</v>
      </c>
      <c r="G354" s="19">
        <v>0</v>
      </c>
      <c r="H354" s="23">
        <v>0</v>
      </c>
      <c r="I354" s="21" t="s">
        <v>176</v>
      </c>
    </row>
    <row r="355" spans="1:9" x14ac:dyDescent="0.8">
      <c r="A355" s="21" t="s">
        <v>438</v>
      </c>
      <c r="B355" s="22" t="s">
        <v>43</v>
      </c>
      <c r="C355" s="20">
        <v>22.57</v>
      </c>
      <c r="D355" s="20">
        <v>100</v>
      </c>
      <c r="E355" s="20">
        <v>22</v>
      </c>
      <c r="F355" s="20">
        <v>0.56999999999999995</v>
      </c>
      <c r="G355" s="19">
        <v>0</v>
      </c>
      <c r="H355" s="23">
        <v>0</v>
      </c>
      <c r="I355" s="21" t="s">
        <v>176</v>
      </c>
    </row>
    <row r="356" spans="1:9" x14ac:dyDescent="0.8">
      <c r="A356" s="21" t="s">
        <v>439</v>
      </c>
      <c r="B356" s="22" t="s">
        <v>43</v>
      </c>
      <c r="C356" s="20">
        <v>22.51</v>
      </c>
      <c r="D356" s="20">
        <v>100</v>
      </c>
      <c r="E356" s="20">
        <v>21.98</v>
      </c>
      <c r="F356" s="20">
        <v>0.53</v>
      </c>
      <c r="G356" s="19">
        <v>0</v>
      </c>
      <c r="H356" s="23">
        <v>0</v>
      </c>
      <c r="I356" s="21" t="s">
        <v>176</v>
      </c>
    </row>
    <row r="357" spans="1:9" x14ac:dyDescent="0.8">
      <c r="A357" s="21" t="s">
        <v>440</v>
      </c>
      <c r="B357" s="22" t="s">
        <v>43</v>
      </c>
      <c r="C357" s="20">
        <v>22.47</v>
      </c>
      <c r="D357" s="20">
        <v>100</v>
      </c>
      <c r="E357" s="20">
        <v>21.9</v>
      </c>
      <c r="F357" s="20">
        <v>0.56999999999999995</v>
      </c>
      <c r="G357" s="19">
        <v>0</v>
      </c>
      <c r="H357" s="23">
        <v>0</v>
      </c>
      <c r="I357" s="21" t="s">
        <v>176</v>
      </c>
    </row>
    <row r="358" spans="1:9" x14ac:dyDescent="0.8">
      <c r="A358" s="21" t="s">
        <v>441</v>
      </c>
      <c r="B358" s="22" t="s">
        <v>43</v>
      </c>
      <c r="C358" s="20">
        <v>22.45</v>
      </c>
      <c r="D358" s="20">
        <v>100</v>
      </c>
      <c r="E358" s="20">
        <v>21.9</v>
      </c>
      <c r="F358" s="20">
        <v>0.55000000000000004</v>
      </c>
      <c r="G358" s="19">
        <v>0</v>
      </c>
      <c r="H358" s="23">
        <v>0</v>
      </c>
      <c r="I358" s="21" t="s">
        <v>176</v>
      </c>
    </row>
    <row r="359" spans="1:9" x14ac:dyDescent="0.8">
      <c r="A359" s="21" t="s">
        <v>442</v>
      </c>
      <c r="B359" s="22" t="s">
        <v>43</v>
      </c>
      <c r="C359" s="20">
        <v>22.5</v>
      </c>
      <c r="D359" s="20">
        <v>100</v>
      </c>
      <c r="E359" s="20">
        <v>21.9</v>
      </c>
      <c r="F359" s="20">
        <v>0.6</v>
      </c>
      <c r="G359" s="19">
        <v>0</v>
      </c>
      <c r="H359" s="23">
        <v>0</v>
      </c>
      <c r="I359" s="21" t="s">
        <v>176</v>
      </c>
    </row>
    <row r="360" spans="1:9" x14ac:dyDescent="0.8">
      <c r="A360" s="2" t="s">
        <v>443</v>
      </c>
      <c r="B360" s="3" t="s">
        <v>11</v>
      </c>
      <c r="C360" s="4">
        <v>22.46</v>
      </c>
      <c r="D360" s="4">
        <v>100</v>
      </c>
      <c r="E360" s="4">
        <v>21.9</v>
      </c>
      <c r="F360" s="4">
        <v>0.56000000000000005</v>
      </c>
      <c r="G360" s="5">
        <v>0</v>
      </c>
      <c r="H360" s="6">
        <v>0</v>
      </c>
      <c r="I360" s="2" t="s">
        <v>176</v>
      </c>
    </row>
    <row r="361" spans="1:9" x14ac:dyDescent="0.8">
      <c r="A361" s="2" t="s">
        <v>444</v>
      </c>
      <c r="B361" s="3" t="s">
        <v>11</v>
      </c>
      <c r="C361" s="4">
        <v>22.39</v>
      </c>
      <c r="D361" s="4">
        <v>100</v>
      </c>
      <c r="E361" s="4">
        <v>21.93</v>
      </c>
      <c r="F361" s="4">
        <v>0.46</v>
      </c>
      <c r="G361" s="5">
        <v>0</v>
      </c>
      <c r="H361" s="6">
        <v>0</v>
      </c>
      <c r="I361" s="2" t="s">
        <v>176</v>
      </c>
    </row>
    <row r="362" spans="1:9" x14ac:dyDescent="0.8">
      <c r="A362" s="2" t="s">
        <v>445</v>
      </c>
      <c r="B362" s="3" t="s">
        <v>11</v>
      </c>
      <c r="C362" s="4">
        <v>22.46</v>
      </c>
      <c r="D362" s="4">
        <v>100</v>
      </c>
      <c r="E362" s="4">
        <v>21.9</v>
      </c>
      <c r="F362" s="4">
        <v>0.56000000000000005</v>
      </c>
      <c r="G362" s="5">
        <v>0</v>
      </c>
      <c r="H362" s="6">
        <v>0</v>
      </c>
      <c r="I362" s="2" t="s">
        <v>176</v>
      </c>
    </row>
    <row r="363" spans="1:9" x14ac:dyDescent="0.8">
      <c r="A363" s="2" t="s">
        <v>446</v>
      </c>
      <c r="B363" s="3" t="s">
        <v>11</v>
      </c>
      <c r="C363" s="4">
        <v>22.67</v>
      </c>
      <c r="D363" s="4">
        <v>100</v>
      </c>
      <c r="E363" s="4">
        <v>21.9</v>
      </c>
      <c r="F363" s="4">
        <v>0.77</v>
      </c>
      <c r="G363" s="5">
        <v>0</v>
      </c>
      <c r="H363" s="6">
        <v>0</v>
      </c>
      <c r="I363" s="2" t="s">
        <v>176</v>
      </c>
    </row>
    <row r="364" spans="1:9" x14ac:dyDescent="0.8">
      <c r="A364" s="2" t="s">
        <v>447</v>
      </c>
      <c r="B364" s="3" t="s">
        <v>11</v>
      </c>
      <c r="C364" s="4">
        <v>22.5</v>
      </c>
      <c r="D364" s="4">
        <v>100</v>
      </c>
      <c r="E364" s="4">
        <v>21.9</v>
      </c>
      <c r="F364" s="4">
        <v>0.6</v>
      </c>
      <c r="G364" s="5">
        <v>0</v>
      </c>
      <c r="H364" s="6">
        <v>0</v>
      </c>
      <c r="I364" s="2" t="s">
        <v>176</v>
      </c>
    </row>
    <row r="365" spans="1:9" x14ac:dyDescent="0.8">
      <c r="A365" s="2" t="s">
        <v>448</v>
      </c>
      <c r="B365" s="3" t="s">
        <v>11</v>
      </c>
      <c r="C365" s="4">
        <v>22.46</v>
      </c>
      <c r="D365" s="4">
        <v>100</v>
      </c>
      <c r="E365" s="4">
        <v>21.9</v>
      </c>
      <c r="F365" s="4">
        <v>0.56000000000000005</v>
      </c>
      <c r="G365" s="5">
        <v>0</v>
      </c>
      <c r="H365" s="6">
        <v>0</v>
      </c>
      <c r="I365" s="2" t="s">
        <v>176</v>
      </c>
    </row>
    <row r="366" spans="1:9" x14ac:dyDescent="0.8">
      <c r="A366" s="2" t="s">
        <v>449</v>
      </c>
      <c r="B366" s="3" t="s">
        <v>11</v>
      </c>
      <c r="C366" s="4">
        <v>22.43</v>
      </c>
      <c r="D366" s="4">
        <v>100</v>
      </c>
      <c r="E366" s="4">
        <v>21.87</v>
      </c>
      <c r="F366" s="4">
        <v>0.56000000000000005</v>
      </c>
      <c r="G366" s="5">
        <v>0</v>
      </c>
      <c r="H366" s="6">
        <v>0</v>
      </c>
      <c r="I366" s="2" t="s">
        <v>176</v>
      </c>
    </row>
    <row r="367" spans="1:9" x14ac:dyDescent="0.8">
      <c r="A367" s="2" t="s">
        <v>450</v>
      </c>
      <c r="B367" s="3" t="s">
        <v>11</v>
      </c>
      <c r="C367" s="4">
        <v>22.36</v>
      </c>
      <c r="D367" s="4">
        <v>100</v>
      </c>
      <c r="E367" s="4">
        <v>21.9</v>
      </c>
      <c r="F367" s="4">
        <v>0.46</v>
      </c>
      <c r="G367" s="5">
        <v>0</v>
      </c>
      <c r="H367" s="6">
        <v>0</v>
      </c>
      <c r="I367" s="2" t="s">
        <v>176</v>
      </c>
    </row>
    <row r="368" spans="1:9" x14ac:dyDescent="0.8">
      <c r="A368" s="2" t="s">
        <v>451</v>
      </c>
      <c r="B368" s="3" t="s">
        <v>11</v>
      </c>
      <c r="C368" s="4">
        <v>22.24</v>
      </c>
      <c r="D368" s="4">
        <v>100</v>
      </c>
      <c r="E368" s="4">
        <v>21.9</v>
      </c>
      <c r="F368" s="4">
        <v>0.34</v>
      </c>
      <c r="G368" s="5">
        <v>0</v>
      </c>
      <c r="H368" s="6">
        <v>0</v>
      </c>
      <c r="I368" s="2" t="s">
        <v>176</v>
      </c>
    </row>
    <row r="369" spans="1:9" x14ac:dyDescent="0.8">
      <c r="A369" s="2" t="s">
        <v>452</v>
      </c>
      <c r="B369" s="3" t="s">
        <v>11</v>
      </c>
      <c r="C369" s="4">
        <v>22.39</v>
      </c>
      <c r="D369" s="4">
        <v>100</v>
      </c>
      <c r="E369" s="4">
        <v>21.9</v>
      </c>
      <c r="F369" s="4">
        <v>0.49</v>
      </c>
      <c r="G369" s="5">
        <v>0</v>
      </c>
      <c r="H369" s="6">
        <v>0</v>
      </c>
      <c r="I369" s="2" t="s">
        <v>176</v>
      </c>
    </row>
    <row r="370" spans="1:9" x14ac:dyDescent="0.8">
      <c r="A370" s="21" t="s">
        <v>453</v>
      </c>
      <c r="B370" s="22" t="s">
        <v>43</v>
      </c>
      <c r="C370" s="20">
        <v>22.56</v>
      </c>
      <c r="D370" s="20">
        <v>100</v>
      </c>
      <c r="E370" s="20">
        <v>21.9</v>
      </c>
      <c r="F370" s="20">
        <v>0.66</v>
      </c>
      <c r="G370" s="19">
        <v>0</v>
      </c>
      <c r="H370" s="23">
        <v>0</v>
      </c>
      <c r="I370" s="21" t="s">
        <v>176</v>
      </c>
    </row>
    <row r="371" spans="1:9" x14ac:dyDescent="0.8">
      <c r="A371" s="21" t="s">
        <v>454</v>
      </c>
      <c r="B371" s="22" t="s">
        <v>43</v>
      </c>
      <c r="C371" s="20">
        <v>22.74</v>
      </c>
      <c r="D371" s="20">
        <v>100</v>
      </c>
      <c r="E371" s="20">
        <v>21.88</v>
      </c>
      <c r="F371" s="20">
        <v>0.86</v>
      </c>
      <c r="G371" s="19">
        <v>0</v>
      </c>
      <c r="H371" s="23">
        <v>0</v>
      </c>
      <c r="I371" s="21" t="s">
        <v>176</v>
      </c>
    </row>
    <row r="372" spans="1:9" x14ac:dyDescent="0.8">
      <c r="A372" s="21" t="s">
        <v>455</v>
      </c>
      <c r="B372" s="22" t="s">
        <v>43</v>
      </c>
      <c r="C372" s="20">
        <v>22.7</v>
      </c>
      <c r="D372" s="20">
        <v>100</v>
      </c>
      <c r="E372" s="20">
        <v>21.8</v>
      </c>
      <c r="F372" s="20">
        <v>0.9</v>
      </c>
      <c r="G372" s="19">
        <v>0</v>
      </c>
      <c r="H372" s="23">
        <v>0</v>
      </c>
      <c r="I372" s="21" t="s">
        <v>176</v>
      </c>
    </row>
    <row r="373" spans="1:9" x14ac:dyDescent="0.8">
      <c r="A373" s="21" t="s">
        <v>456</v>
      </c>
      <c r="B373" s="22" t="s">
        <v>43</v>
      </c>
      <c r="C373" s="20">
        <v>22.66</v>
      </c>
      <c r="D373" s="20">
        <v>100</v>
      </c>
      <c r="E373" s="20">
        <v>21.78</v>
      </c>
      <c r="F373" s="20">
        <v>0.88</v>
      </c>
      <c r="G373" s="19">
        <v>0</v>
      </c>
      <c r="H373" s="23">
        <v>0</v>
      </c>
      <c r="I373" s="21" t="s">
        <v>176</v>
      </c>
    </row>
    <row r="374" spans="1:9" x14ac:dyDescent="0.8">
      <c r="A374" s="21" t="s">
        <v>457</v>
      </c>
      <c r="B374" s="22" t="s">
        <v>43</v>
      </c>
      <c r="C374" s="20">
        <v>22.34</v>
      </c>
      <c r="D374" s="20">
        <v>100</v>
      </c>
      <c r="E374" s="20">
        <v>21.8</v>
      </c>
      <c r="F374" s="20">
        <v>0.54</v>
      </c>
      <c r="G374" s="19">
        <v>0</v>
      </c>
      <c r="H374" s="23">
        <v>0</v>
      </c>
      <c r="I374" s="21" t="s">
        <v>176</v>
      </c>
    </row>
    <row r="375" spans="1:9" x14ac:dyDescent="0.8">
      <c r="A375" s="21" t="s">
        <v>458</v>
      </c>
      <c r="B375" s="22" t="s">
        <v>43</v>
      </c>
      <c r="C375" s="20">
        <v>22.17</v>
      </c>
      <c r="D375" s="20">
        <v>100</v>
      </c>
      <c r="E375" s="20">
        <v>21.78</v>
      </c>
      <c r="F375" s="20">
        <v>0.39</v>
      </c>
      <c r="G375" s="19">
        <v>0</v>
      </c>
      <c r="H375" s="23">
        <v>0</v>
      </c>
      <c r="I375" s="21" t="s">
        <v>176</v>
      </c>
    </row>
    <row r="376" spans="1:9" x14ac:dyDescent="0.8">
      <c r="A376" s="21" t="s">
        <v>459</v>
      </c>
      <c r="B376" s="22" t="s">
        <v>43</v>
      </c>
      <c r="C376" s="20">
        <v>22.2</v>
      </c>
      <c r="D376" s="20">
        <v>100</v>
      </c>
      <c r="E376" s="20">
        <v>21.73</v>
      </c>
      <c r="F376" s="20">
        <v>0.47</v>
      </c>
      <c r="G376" s="19">
        <v>0</v>
      </c>
      <c r="H376" s="23">
        <v>0</v>
      </c>
      <c r="I376" s="21" t="s">
        <v>176</v>
      </c>
    </row>
    <row r="377" spans="1:9" x14ac:dyDescent="0.8">
      <c r="A377" s="21" t="s">
        <v>460</v>
      </c>
      <c r="B377" s="22" t="s">
        <v>43</v>
      </c>
      <c r="C377" s="20">
        <v>22.13</v>
      </c>
      <c r="D377" s="20">
        <v>100</v>
      </c>
      <c r="E377" s="20">
        <v>21.78</v>
      </c>
      <c r="F377" s="20">
        <v>0.35</v>
      </c>
      <c r="G377" s="19">
        <v>0</v>
      </c>
      <c r="H377" s="23">
        <v>0</v>
      </c>
      <c r="I377" s="21" t="s">
        <v>176</v>
      </c>
    </row>
    <row r="378" spans="1:9" x14ac:dyDescent="0.8">
      <c r="A378" s="21" t="s">
        <v>461</v>
      </c>
      <c r="B378" s="22" t="s">
        <v>43</v>
      </c>
      <c r="C378" s="20">
        <v>22.25</v>
      </c>
      <c r="D378" s="20">
        <v>100</v>
      </c>
      <c r="E378" s="20">
        <v>21.78</v>
      </c>
      <c r="F378" s="20">
        <v>0.47</v>
      </c>
      <c r="G378" s="19">
        <v>0</v>
      </c>
      <c r="H378" s="23">
        <v>0</v>
      </c>
      <c r="I378" s="21" t="s">
        <v>176</v>
      </c>
    </row>
    <row r="379" spans="1:9" x14ac:dyDescent="0.8">
      <c r="A379" s="21" t="s">
        <v>462</v>
      </c>
      <c r="B379" s="22" t="s">
        <v>43</v>
      </c>
      <c r="C379" s="20">
        <v>22.21</v>
      </c>
      <c r="D379" s="20">
        <v>100</v>
      </c>
      <c r="E379" s="20">
        <v>21.72</v>
      </c>
      <c r="F379" s="20">
        <v>0.49</v>
      </c>
      <c r="G379" s="19">
        <v>0</v>
      </c>
      <c r="H379" s="23">
        <v>0</v>
      </c>
      <c r="I379" s="21" t="s">
        <v>176</v>
      </c>
    </row>
    <row r="380" spans="1:9" x14ac:dyDescent="0.8">
      <c r="A380" s="2" t="s">
        <v>463</v>
      </c>
      <c r="B380" s="3" t="s">
        <v>11</v>
      </c>
      <c r="C380" s="4">
        <v>22.23</v>
      </c>
      <c r="D380" s="4">
        <v>100</v>
      </c>
      <c r="E380" s="4">
        <v>21.7</v>
      </c>
      <c r="F380" s="4">
        <v>0.53</v>
      </c>
      <c r="G380" s="5">
        <v>0</v>
      </c>
      <c r="H380" s="6">
        <v>0</v>
      </c>
      <c r="I380" s="2" t="s">
        <v>176</v>
      </c>
    </row>
    <row r="381" spans="1:9" x14ac:dyDescent="0.8">
      <c r="A381" s="2" t="s">
        <v>464</v>
      </c>
      <c r="B381" s="3" t="s">
        <v>11</v>
      </c>
      <c r="C381" s="4">
        <v>22.19</v>
      </c>
      <c r="D381" s="4">
        <v>100</v>
      </c>
      <c r="E381" s="4">
        <v>21.7</v>
      </c>
      <c r="F381" s="4">
        <v>0.49</v>
      </c>
      <c r="G381" s="5">
        <v>0</v>
      </c>
      <c r="H381" s="6">
        <v>0</v>
      </c>
      <c r="I381" s="2" t="s">
        <v>176</v>
      </c>
    </row>
    <row r="382" spans="1:9" x14ac:dyDescent="0.8">
      <c r="A382" s="2" t="s">
        <v>465</v>
      </c>
      <c r="B382" s="3" t="s">
        <v>11</v>
      </c>
      <c r="C382" s="4">
        <v>22.24</v>
      </c>
      <c r="D382" s="4">
        <v>100</v>
      </c>
      <c r="E382" s="4">
        <v>21.7</v>
      </c>
      <c r="F382" s="4">
        <v>0.54</v>
      </c>
      <c r="G382" s="5">
        <v>0</v>
      </c>
      <c r="H382" s="6">
        <v>0</v>
      </c>
      <c r="I382" s="2" t="s">
        <v>176</v>
      </c>
    </row>
    <row r="383" spans="1:9" x14ac:dyDescent="0.8">
      <c r="A383" s="2" t="s">
        <v>466</v>
      </c>
      <c r="B383" s="3" t="s">
        <v>11</v>
      </c>
      <c r="C383" s="4">
        <v>22.17</v>
      </c>
      <c r="D383" s="4">
        <v>100</v>
      </c>
      <c r="E383" s="4">
        <v>21.7</v>
      </c>
      <c r="F383" s="4">
        <v>0.47</v>
      </c>
      <c r="G383" s="5">
        <v>0</v>
      </c>
      <c r="H383" s="6">
        <v>0</v>
      </c>
      <c r="I383" s="2" t="s">
        <v>176</v>
      </c>
    </row>
    <row r="384" spans="1:9" x14ac:dyDescent="0.8">
      <c r="A384" s="2" t="s">
        <v>467</v>
      </c>
      <c r="B384" s="3" t="s">
        <v>11</v>
      </c>
      <c r="C384" s="4">
        <v>22.19</v>
      </c>
      <c r="D384" s="4">
        <v>100</v>
      </c>
      <c r="E384" s="4">
        <v>21.7</v>
      </c>
      <c r="F384" s="4">
        <v>0.49</v>
      </c>
      <c r="G384" s="5">
        <v>0</v>
      </c>
      <c r="H384" s="6">
        <v>0</v>
      </c>
      <c r="I384" s="2" t="s">
        <v>176</v>
      </c>
    </row>
    <row r="385" spans="1:9" x14ac:dyDescent="0.8">
      <c r="A385" s="2" t="s">
        <v>468</v>
      </c>
      <c r="B385" s="3" t="s">
        <v>11</v>
      </c>
      <c r="C385" s="4">
        <v>22.3</v>
      </c>
      <c r="D385" s="4">
        <v>100</v>
      </c>
      <c r="E385" s="4">
        <v>21.7</v>
      </c>
      <c r="F385" s="4">
        <v>0.6</v>
      </c>
      <c r="G385" s="5">
        <v>0</v>
      </c>
      <c r="H385" s="6">
        <v>0</v>
      </c>
      <c r="I385" s="2" t="s">
        <v>176</v>
      </c>
    </row>
    <row r="386" spans="1:9" x14ac:dyDescent="0.8">
      <c r="A386" s="2" t="s">
        <v>469</v>
      </c>
      <c r="B386" s="3" t="s">
        <v>11</v>
      </c>
      <c r="C386" s="4">
        <v>22.41</v>
      </c>
      <c r="D386" s="4">
        <v>100</v>
      </c>
      <c r="E386" s="4">
        <v>21.7</v>
      </c>
      <c r="F386" s="4">
        <v>0.71</v>
      </c>
      <c r="G386" s="5">
        <v>0</v>
      </c>
      <c r="H386" s="6">
        <v>0</v>
      </c>
      <c r="I386" s="2" t="s">
        <v>176</v>
      </c>
    </row>
    <row r="387" spans="1:9" x14ac:dyDescent="0.8">
      <c r="A387" s="2" t="s">
        <v>470</v>
      </c>
      <c r="B387" s="3" t="s">
        <v>11</v>
      </c>
      <c r="C387" s="4">
        <v>22.36</v>
      </c>
      <c r="D387" s="4">
        <v>100</v>
      </c>
      <c r="E387" s="4">
        <v>21.7</v>
      </c>
      <c r="F387" s="4">
        <v>0.66</v>
      </c>
      <c r="G387" s="5">
        <v>0</v>
      </c>
      <c r="H387" s="6">
        <v>0</v>
      </c>
      <c r="I387" s="2" t="s">
        <v>176</v>
      </c>
    </row>
    <row r="388" spans="1:9" x14ac:dyDescent="0.8">
      <c r="A388" s="2" t="s">
        <v>471</v>
      </c>
      <c r="B388" s="3" t="s">
        <v>11</v>
      </c>
      <c r="C388" s="4">
        <v>22.42</v>
      </c>
      <c r="D388" s="4">
        <v>100</v>
      </c>
      <c r="E388" s="4">
        <v>21.7</v>
      </c>
      <c r="F388" s="4">
        <v>0.72</v>
      </c>
      <c r="G388" s="5">
        <v>0</v>
      </c>
      <c r="H388" s="6">
        <v>0</v>
      </c>
      <c r="I388" s="2" t="s">
        <v>176</v>
      </c>
    </row>
    <row r="389" spans="1:9" x14ac:dyDescent="0.8">
      <c r="A389" s="2" t="s">
        <v>472</v>
      </c>
      <c r="B389" s="3" t="s">
        <v>11</v>
      </c>
      <c r="C389" s="4">
        <v>22.47</v>
      </c>
      <c r="D389" s="4">
        <v>100</v>
      </c>
      <c r="E389" s="4">
        <v>21.7</v>
      </c>
      <c r="F389" s="4">
        <v>0.77</v>
      </c>
      <c r="G389" s="5">
        <v>0</v>
      </c>
      <c r="H389" s="6">
        <v>0</v>
      </c>
      <c r="I389" s="2" t="s">
        <v>176</v>
      </c>
    </row>
    <row r="390" spans="1:9" x14ac:dyDescent="0.8">
      <c r="A390" s="21" t="s">
        <v>473</v>
      </c>
      <c r="B390" s="22" t="s">
        <v>43</v>
      </c>
      <c r="C390" s="20">
        <v>22.39</v>
      </c>
      <c r="D390" s="20">
        <v>100</v>
      </c>
      <c r="E390" s="20">
        <v>21.7</v>
      </c>
      <c r="F390" s="20">
        <v>0.69</v>
      </c>
      <c r="G390" s="19">
        <v>0</v>
      </c>
      <c r="H390" s="23">
        <v>0</v>
      </c>
      <c r="I390" s="21" t="s">
        <v>176</v>
      </c>
    </row>
    <row r="391" spans="1:9" x14ac:dyDescent="0.8">
      <c r="A391" s="21" t="s">
        <v>474</v>
      </c>
      <c r="B391" s="22" t="s">
        <v>43</v>
      </c>
      <c r="C391" s="20">
        <v>22.42</v>
      </c>
      <c r="D391" s="20">
        <v>100</v>
      </c>
      <c r="E391" s="20">
        <v>21.73</v>
      </c>
      <c r="F391" s="20">
        <v>0.69</v>
      </c>
      <c r="G391" s="19">
        <v>0</v>
      </c>
      <c r="H391" s="23">
        <v>0</v>
      </c>
      <c r="I391" s="21" t="s">
        <v>176</v>
      </c>
    </row>
    <row r="392" spans="1:9" x14ac:dyDescent="0.8">
      <c r="A392" s="21" t="s">
        <v>475</v>
      </c>
      <c r="B392" s="22" t="s">
        <v>43</v>
      </c>
      <c r="C392" s="20">
        <v>22.32</v>
      </c>
      <c r="D392" s="20">
        <v>100</v>
      </c>
      <c r="E392" s="20">
        <v>21.73</v>
      </c>
      <c r="F392" s="20">
        <v>0.59</v>
      </c>
      <c r="G392" s="19">
        <v>0</v>
      </c>
      <c r="H392" s="23">
        <v>0</v>
      </c>
      <c r="I392" s="21" t="s">
        <v>176</v>
      </c>
    </row>
    <row r="393" spans="1:9" x14ac:dyDescent="0.8">
      <c r="A393" s="21" t="s">
        <v>476</v>
      </c>
      <c r="B393" s="22" t="s">
        <v>43</v>
      </c>
      <c r="C393" s="20">
        <v>22.33</v>
      </c>
      <c r="D393" s="20">
        <v>100</v>
      </c>
      <c r="E393" s="20">
        <v>21.8</v>
      </c>
      <c r="F393" s="20">
        <v>0.53</v>
      </c>
      <c r="G393" s="19">
        <v>0</v>
      </c>
      <c r="H393" s="23">
        <v>0</v>
      </c>
      <c r="I393" s="21" t="s">
        <v>176</v>
      </c>
    </row>
    <row r="394" spans="1:9" x14ac:dyDescent="0.8">
      <c r="A394" s="21" t="s">
        <v>477</v>
      </c>
      <c r="B394" s="22" t="s">
        <v>43</v>
      </c>
      <c r="C394" s="20">
        <v>22.53</v>
      </c>
      <c r="D394" s="20">
        <v>100</v>
      </c>
      <c r="E394" s="20">
        <v>21.78</v>
      </c>
      <c r="F394" s="20">
        <v>0.75</v>
      </c>
      <c r="G394" s="19">
        <v>0</v>
      </c>
      <c r="H394" s="23">
        <v>0</v>
      </c>
      <c r="I394" s="21" t="s">
        <v>176</v>
      </c>
    </row>
    <row r="395" spans="1:9" x14ac:dyDescent="0.8">
      <c r="A395" s="21" t="s">
        <v>478</v>
      </c>
      <c r="B395" s="22" t="s">
        <v>43</v>
      </c>
      <c r="C395" s="20">
        <v>22.54</v>
      </c>
      <c r="D395" s="20">
        <v>100</v>
      </c>
      <c r="E395" s="20">
        <v>21.8</v>
      </c>
      <c r="F395" s="20">
        <v>0.74</v>
      </c>
      <c r="G395" s="19">
        <v>0</v>
      </c>
      <c r="H395" s="23">
        <v>0</v>
      </c>
      <c r="I395" s="21" t="s">
        <v>176</v>
      </c>
    </row>
    <row r="396" spans="1:9" x14ac:dyDescent="0.8">
      <c r="A396" s="21" t="s">
        <v>479</v>
      </c>
      <c r="B396" s="22" t="s">
        <v>43</v>
      </c>
      <c r="C396" s="20">
        <v>22.58</v>
      </c>
      <c r="D396" s="20">
        <v>100</v>
      </c>
      <c r="E396" s="20">
        <v>21.8</v>
      </c>
      <c r="F396" s="20">
        <v>0.78</v>
      </c>
      <c r="G396" s="19">
        <v>0</v>
      </c>
      <c r="H396" s="23">
        <v>0</v>
      </c>
      <c r="I396" s="21" t="s">
        <v>176</v>
      </c>
    </row>
    <row r="397" spans="1:9" x14ac:dyDescent="0.8">
      <c r="A397" s="21" t="s">
        <v>480</v>
      </c>
      <c r="B397" s="22" t="s">
        <v>43</v>
      </c>
      <c r="C397" s="20">
        <v>22.66</v>
      </c>
      <c r="D397" s="20">
        <v>100</v>
      </c>
      <c r="E397" s="20">
        <v>21.8</v>
      </c>
      <c r="F397" s="20">
        <v>0.86</v>
      </c>
      <c r="G397" s="19">
        <v>0</v>
      </c>
      <c r="H397" s="23">
        <v>0</v>
      </c>
      <c r="I397" s="21" t="s">
        <v>176</v>
      </c>
    </row>
    <row r="398" spans="1:9" x14ac:dyDescent="0.8">
      <c r="A398" s="21" t="s">
        <v>481</v>
      </c>
      <c r="B398" s="22" t="s">
        <v>43</v>
      </c>
      <c r="C398" s="20">
        <v>22.75</v>
      </c>
      <c r="D398" s="20">
        <v>100</v>
      </c>
      <c r="E398" s="20">
        <v>21.8</v>
      </c>
      <c r="F398" s="20">
        <v>0.95</v>
      </c>
      <c r="G398" s="19">
        <v>0</v>
      </c>
      <c r="H398" s="23">
        <v>0</v>
      </c>
      <c r="I398" s="21" t="s">
        <v>176</v>
      </c>
    </row>
    <row r="399" spans="1:9" x14ac:dyDescent="0.8">
      <c r="A399" s="21" t="s">
        <v>482</v>
      </c>
      <c r="B399" s="22" t="s">
        <v>43</v>
      </c>
      <c r="C399" s="20">
        <v>22.77</v>
      </c>
      <c r="D399" s="20">
        <v>100</v>
      </c>
      <c r="E399" s="20">
        <v>21.8</v>
      </c>
      <c r="F399" s="20">
        <v>0.97</v>
      </c>
      <c r="G399" s="19">
        <v>0</v>
      </c>
      <c r="H399" s="23">
        <v>0</v>
      </c>
      <c r="I399" s="21" t="s">
        <v>176</v>
      </c>
    </row>
    <row r="400" spans="1:9" x14ac:dyDescent="0.8">
      <c r="A400" s="2" t="s">
        <v>483</v>
      </c>
      <c r="B400" s="3" t="s">
        <v>11</v>
      </c>
      <c r="C400" s="4">
        <v>22.8</v>
      </c>
      <c r="D400" s="4">
        <v>100</v>
      </c>
      <c r="E400" s="4">
        <v>21.8</v>
      </c>
      <c r="F400" s="4">
        <v>1</v>
      </c>
      <c r="G400" s="5">
        <v>0</v>
      </c>
      <c r="H400" s="6">
        <v>0</v>
      </c>
      <c r="I400" s="2" t="s">
        <v>176</v>
      </c>
    </row>
    <row r="401" spans="1:9" x14ac:dyDescent="0.8">
      <c r="A401" s="2" t="s">
        <v>484</v>
      </c>
      <c r="B401" s="3" t="s">
        <v>11</v>
      </c>
      <c r="C401" s="4">
        <v>22.81</v>
      </c>
      <c r="D401" s="4">
        <v>100</v>
      </c>
      <c r="E401" s="4">
        <v>21.87</v>
      </c>
      <c r="F401" s="4">
        <v>0.94</v>
      </c>
      <c r="G401" s="5">
        <v>1</v>
      </c>
      <c r="H401" s="6">
        <v>0</v>
      </c>
      <c r="I401" s="2" t="s">
        <v>176</v>
      </c>
    </row>
    <row r="402" spans="1:9" x14ac:dyDescent="0.8">
      <c r="A402" s="2" t="s">
        <v>485</v>
      </c>
      <c r="B402" s="3" t="s">
        <v>11</v>
      </c>
      <c r="C402" s="4">
        <v>22.8</v>
      </c>
      <c r="D402" s="4">
        <v>100</v>
      </c>
      <c r="E402" s="4">
        <v>21.9</v>
      </c>
      <c r="F402" s="4">
        <v>0.9</v>
      </c>
      <c r="G402" s="5">
        <v>2</v>
      </c>
      <c r="H402" s="6">
        <v>0</v>
      </c>
      <c r="I402" s="2" t="s">
        <v>176</v>
      </c>
    </row>
    <row r="403" spans="1:9" x14ac:dyDescent="0.8">
      <c r="A403" s="2" t="s">
        <v>486</v>
      </c>
      <c r="B403" s="3" t="s">
        <v>11</v>
      </c>
      <c r="C403" s="4">
        <v>22.87</v>
      </c>
      <c r="D403" s="4">
        <v>100</v>
      </c>
      <c r="E403" s="4">
        <v>21.92</v>
      </c>
      <c r="F403" s="4">
        <v>0.95</v>
      </c>
      <c r="G403" s="5">
        <v>3</v>
      </c>
      <c r="H403" s="6">
        <v>0</v>
      </c>
      <c r="I403" s="2" t="s">
        <v>176</v>
      </c>
    </row>
    <row r="404" spans="1:9" x14ac:dyDescent="0.8">
      <c r="A404" s="2" t="s">
        <v>487</v>
      </c>
      <c r="B404" s="3" t="s">
        <v>11</v>
      </c>
      <c r="C404" s="4">
        <v>22.89</v>
      </c>
      <c r="D404" s="4">
        <v>100</v>
      </c>
      <c r="E404" s="4">
        <v>22</v>
      </c>
      <c r="F404" s="4">
        <v>0.89</v>
      </c>
      <c r="G404" s="5">
        <v>5</v>
      </c>
      <c r="H404" s="6">
        <v>0</v>
      </c>
      <c r="I404" s="2" t="s">
        <v>176</v>
      </c>
    </row>
    <row r="405" spans="1:9" x14ac:dyDescent="0.8">
      <c r="A405" s="2" t="s">
        <v>488</v>
      </c>
      <c r="B405" s="3" t="s">
        <v>11</v>
      </c>
      <c r="C405" s="4">
        <v>22.98</v>
      </c>
      <c r="D405" s="4">
        <v>100</v>
      </c>
      <c r="E405" s="4">
        <v>22.05</v>
      </c>
      <c r="F405" s="4">
        <v>0.93</v>
      </c>
      <c r="G405" s="5">
        <v>8</v>
      </c>
      <c r="H405" s="6">
        <v>0</v>
      </c>
      <c r="I405" s="2" t="s">
        <v>176</v>
      </c>
    </row>
    <row r="406" spans="1:9" x14ac:dyDescent="0.8">
      <c r="A406" s="2" t="s">
        <v>489</v>
      </c>
      <c r="B406" s="3" t="s">
        <v>11</v>
      </c>
      <c r="C406" s="4">
        <v>23.14</v>
      </c>
      <c r="D406" s="4">
        <v>100</v>
      </c>
      <c r="E406" s="4">
        <v>22.08</v>
      </c>
      <c r="F406" s="4">
        <v>1.06</v>
      </c>
      <c r="G406" s="5">
        <v>9</v>
      </c>
      <c r="H406" s="6">
        <v>0</v>
      </c>
      <c r="I406" s="2" t="s">
        <v>176</v>
      </c>
    </row>
    <row r="407" spans="1:9" x14ac:dyDescent="0.8">
      <c r="A407" s="2" t="s">
        <v>490</v>
      </c>
      <c r="B407" s="3" t="s">
        <v>11</v>
      </c>
      <c r="C407" s="4">
        <v>23.31</v>
      </c>
      <c r="D407" s="4">
        <v>100</v>
      </c>
      <c r="E407" s="4">
        <v>22.2</v>
      </c>
      <c r="F407" s="4">
        <v>1.1100000000000001</v>
      </c>
      <c r="G407" s="5">
        <v>15</v>
      </c>
      <c r="H407" s="6">
        <v>0</v>
      </c>
      <c r="I407" s="2" t="s">
        <v>176</v>
      </c>
    </row>
    <row r="408" spans="1:9" x14ac:dyDescent="0.8">
      <c r="A408" s="2" t="s">
        <v>491</v>
      </c>
      <c r="B408" s="3" t="s">
        <v>11</v>
      </c>
      <c r="C408" s="4">
        <v>23.39</v>
      </c>
      <c r="D408" s="4">
        <v>100</v>
      </c>
      <c r="E408" s="4">
        <v>22.2</v>
      </c>
      <c r="F408" s="4">
        <v>1.19</v>
      </c>
      <c r="G408" s="5">
        <v>20</v>
      </c>
      <c r="H408" s="6">
        <v>0</v>
      </c>
      <c r="I408" s="2" t="s">
        <v>176</v>
      </c>
    </row>
    <row r="409" spans="1:9" x14ac:dyDescent="0.8">
      <c r="A409" s="2" t="s">
        <v>492</v>
      </c>
      <c r="B409" s="3" t="s">
        <v>11</v>
      </c>
      <c r="C409" s="4">
        <v>23.54</v>
      </c>
      <c r="D409" s="4">
        <v>100</v>
      </c>
      <c r="E409" s="4">
        <v>22.28</v>
      </c>
      <c r="F409" s="4">
        <v>1.26</v>
      </c>
      <c r="G409" s="5">
        <v>25</v>
      </c>
      <c r="H409" s="6">
        <v>0</v>
      </c>
      <c r="I409" s="2" t="s">
        <v>176</v>
      </c>
    </row>
    <row r="410" spans="1:9" x14ac:dyDescent="0.8">
      <c r="A410" s="21" t="s">
        <v>493</v>
      </c>
      <c r="B410" s="22" t="s">
        <v>43</v>
      </c>
      <c r="C410" s="20">
        <v>23.7</v>
      </c>
      <c r="D410" s="20">
        <v>100</v>
      </c>
      <c r="E410" s="20">
        <v>22.3</v>
      </c>
      <c r="F410" s="20">
        <v>1.4</v>
      </c>
      <c r="G410" s="19">
        <v>39</v>
      </c>
      <c r="H410" s="23">
        <v>0</v>
      </c>
      <c r="I410" s="21" t="s">
        <v>176</v>
      </c>
    </row>
    <row r="411" spans="1:9" x14ac:dyDescent="0.8">
      <c r="A411" s="21" t="s">
        <v>494</v>
      </c>
      <c r="B411" s="22" t="s">
        <v>43</v>
      </c>
      <c r="C411" s="20">
        <v>23.64</v>
      </c>
      <c r="D411" s="20">
        <v>100</v>
      </c>
      <c r="E411" s="20">
        <v>22.32</v>
      </c>
      <c r="F411" s="20">
        <v>1.32</v>
      </c>
      <c r="G411" s="19">
        <v>46</v>
      </c>
      <c r="H411" s="23">
        <v>0</v>
      </c>
      <c r="I411" s="21" t="s">
        <v>176</v>
      </c>
    </row>
    <row r="412" spans="1:9" x14ac:dyDescent="0.8">
      <c r="A412" s="21" t="s">
        <v>495</v>
      </c>
      <c r="B412" s="22" t="s">
        <v>43</v>
      </c>
      <c r="C412" s="20">
        <v>23.95</v>
      </c>
      <c r="D412" s="20">
        <v>100</v>
      </c>
      <c r="E412" s="20">
        <v>22.43</v>
      </c>
      <c r="F412" s="20">
        <v>1.52</v>
      </c>
      <c r="G412" s="19">
        <v>54</v>
      </c>
      <c r="H412" s="23">
        <v>0</v>
      </c>
      <c r="I412" s="21" t="s">
        <v>176</v>
      </c>
    </row>
    <row r="413" spans="1:9" x14ac:dyDescent="0.8">
      <c r="A413" s="21" t="s">
        <v>496</v>
      </c>
      <c r="B413" s="22" t="s">
        <v>43</v>
      </c>
      <c r="C413" s="20">
        <v>24.13</v>
      </c>
      <c r="D413" s="20">
        <v>100</v>
      </c>
      <c r="E413" s="20">
        <v>22.5</v>
      </c>
      <c r="F413" s="20">
        <v>1.63</v>
      </c>
      <c r="G413" s="19">
        <v>61</v>
      </c>
      <c r="H413" s="23">
        <v>0</v>
      </c>
      <c r="I413" s="21" t="s">
        <v>176</v>
      </c>
    </row>
    <row r="414" spans="1:9" x14ac:dyDescent="0.8">
      <c r="A414" s="21" t="s">
        <v>497</v>
      </c>
      <c r="B414" s="22" t="s">
        <v>43</v>
      </c>
      <c r="C414" s="20">
        <v>24.49</v>
      </c>
      <c r="D414" s="20">
        <v>100</v>
      </c>
      <c r="E414" s="20">
        <v>22.58</v>
      </c>
      <c r="F414" s="20">
        <v>1.91</v>
      </c>
      <c r="G414" s="19">
        <v>73</v>
      </c>
      <c r="H414" s="23">
        <v>0</v>
      </c>
      <c r="I414" s="21" t="s">
        <v>176</v>
      </c>
    </row>
    <row r="415" spans="1:9" x14ac:dyDescent="0.8">
      <c r="A415" s="21" t="s">
        <v>498</v>
      </c>
      <c r="B415" s="22" t="s">
        <v>43</v>
      </c>
      <c r="C415" s="20">
        <v>24.87</v>
      </c>
      <c r="D415" s="20">
        <v>100</v>
      </c>
      <c r="E415" s="20">
        <v>22.6</v>
      </c>
      <c r="F415" s="20">
        <v>2.27</v>
      </c>
      <c r="G415" s="19">
        <v>89</v>
      </c>
      <c r="H415" s="23">
        <v>0</v>
      </c>
      <c r="I415" s="21" t="s">
        <v>176</v>
      </c>
    </row>
    <row r="416" spans="1:9" x14ac:dyDescent="0.8">
      <c r="A416" s="21" t="s">
        <v>499</v>
      </c>
      <c r="B416" s="22" t="s">
        <v>43</v>
      </c>
      <c r="C416" s="20">
        <v>25.05</v>
      </c>
      <c r="D416" s="20">
        <v>100</v>
      </c>
      <c r="E416" s="20">
        <v>22.65</v>
      </c>
      <c r="F416" s="20">
        <v>2.4</v>
      </c>
      <c r="G416" s="19">
        <v>104</v>
      </c>
      <c r="H416" s="23">
        <v>0</v>
      </c>
      <c r="I416" s="21" t="s">
        <v>176</v>
      </c>
    </row>
    <row r="417" spans="1:9" x14ac:dyDescent="0.8">
      <c r="A417" s="21" t="s">
        <v>500</v>
      </c>
      <c r="B417" s="22" t="s">
        <v>43</v>
      </c>
      <c r="C417" s="20">
        <v>25.06</v>
      </c>
      <c r="D417" s="20">
        <v>100</v>
      </c>
      <c r="E417" s="20">
        <v>22.75</v>
      </c>
      <c r="F417" s="20">
        <v>2.31</v>
      </c>
      <c r="G417" s="19">
        <v>94</v>
      </c>
      <c r="H417" s="23">
        <v>0</v>
      </c>
      <c r="I417" s="21" t="s">
        <v>176</v>
      </c>
    </row>
    <row r="418" spans="1:9" x14ac:dyDescent="0.8">
      <c r="A418" s="21" t="s">
        <v>501</v>
      </c>
      <c r="B418" s="22" t="s">
        <v>43</v>
      </c>
      <c r="C418" s="20">
        <v>25.08</v>
      </c>
      <c r="D418" s="20">
        <v>100</v>
      </c>
      <c r="E418" s="20">
        <v>22.8</v>
      </c>
      <c r="F418" s="20">
        <v>2.2799999999999998</v>
      </c>
      <c r="G418" s="19">
        <v>77</v>
      </c>
      <c r="H418" s="23">
        <v>0</v>
      </c>
      <c r="I418" s="21" t="s">
        <v>176</v>
      </c>
    </row>
    <row r="419" spans="1:9" x14ac:dyDescent="0.8">
      <c r="A419" s="21" t="s">
        <v>502</v>
      </c>
      <c r="B419" s="22" t="s">
        <v>43</v>
      </c>
      <c r="C419" s="20">
        <v>25.24</v>
      </c>
      <c r="D419" s="20">
        <v>100</v>
      </c>
      <c r="E419" s="20">
        <v>22.82</v>
      </c>
      <c r="F419" s="20">
        <v>2.42</v>
      </c>
      <c r="G419" s="19">
        <v>62</v>
      </c>
      <c r="H419" s="23">
        <v>0</v>
      </c>
      <c r="I419" s="21" t="s">
        <v>176</v>
      </c>
    </row>
    <row r="420" spans="1:9" x14ac:dyDescent="0.8">
      <c r="A420" s="2" t="s">
        <v>503</v>
      </c>
      <c r="B420" s="3" t="s">
        <v>11</v>
      </c>
      <c r="C420" s="4">
        <v>25.42</v>
      </c>
      <c r="D420" s="4">
        <v>100</v>
      </c>
      <c r="E420" s="4">
        <v>22.9</v>
      </c>
      <c r="F420" s="4">
        <v>2.52</v>
      </c>
      <c r="G420" s="5">
        <v>60</v>
      </c>
      <c r="H420" s="6">
        <v>0</v>
      </c>
      <c r="I420" s="2" t="s">
        <v>176</v>
      </c>
    </row>
    <row r="421" spans="1:9" x14ac:dyDescent="0.8">
      <c r="A421" s="2" t="s">
        <v>504</v>
      </c>
      <c r="B421" s="3" t="s">
        <v>11</v>
      </c>
      <c r="C421" s="4">
        <v>25.51</v>
      </c>
      <c r="D421" s="4">
        <v>100</v>
      </c>
      <c r="E421" s="4">
        <v>23.02</v>
      </c>
      <c r="F421" s="4">
        <v>2.4900000000000002</v>
      </c>
      <c r="G421" s="5">
        <v>59</v>
      </c>
      <c r="H421" s="6">
        <v>0</v>
      </c>
      <c r="I421" s="2" t="s">
        <v>176</v>
      </c>
    </row>
    <row r="422" spans="1:9" x14ac:dyDescent="0.8">
      <c r="A422" s="2" t="s">
        <v>505</v>
      </c>
      <c r="B422" s="3" t="s">
        <v>11</v>
      </c>
      <c r="C422" s="4">
        <v>25.48</v>
      </c>
      <c r="D422" s="4">
        <v>100</v>
      </c>
      <c r="E422" s="4">
        <v>23.05</v>
      </c>
      <c r="F422" s="4">
        <v>2.4300000000000002</v>
      </c>
      <c r="G422" s="5">
        <v>69</v>
      </c>
      <c r="H422" s="6">
        <v>0.5</v>
      </c>
      <c r="I422" s="2" t="s">
        <v>176</v>
      </c>
    </row>
    <row r="423" spans="1:9" x14ac:dyDescent="0.8">
      <c r="A423" s="2" t="s">
        <v>506</v>
      </c>
      <c r="B423" s="3" t="s">
        <v>11</v>
      </c>
      <c r="C423" s="4">
        <v>25.57</v>
      </c>
      <c r="D423" s="4">
        <v>100</v>
      </c>
      <c r="E423" s="4">
        <v>23.1</v>
      </c>
      <c r="F423" s="4">
        <v>2.4700000000000002</v>
      </c>
      <c r="G423" s="5">
        <v>67</v>
      </c>
      <c r="H423" s="6">
        <v>0</v>
      </c>
      <c r="I423" s="2" t="s">
        <v>176</v>
      </c>
    </row>
    <row r="424" spans="1:9" x14ac:dyDescent="0.8">
      <c r="A424" s="2" t="s">
        <v>507</v>
      </c>
      <c r="B424" s="3" t="s">
        <v>11</v>
      </c>
      <c r="C424" s="4">
        <v>25.87</v>
      </c>
      <c r="D424" s="4">
        <v>100</v>
      </c>
      <c r="E424" s="4">
        <v>23.08</v>
      </c>
      <c r="F424" s="4">
        <v>2.79</v>
      </c>
      <c r="G424" s="5">
        <v>99</v>
      </c>
      <c r="H424" s="6">
        <v>0.3</v>
      </c>
      <c r="I424" s="2" t="s">
        <v>176</v>
      </c>
    </row>
    <row r="425" spans="1:9" x14ac:dyDescent="0.8">
      <c r="A425" s="2" t="s">
        <v>508</v>
      </c>
      <c r="B425" s="3" t="s">
        <v>11</v>
      </c>
      <c r="C425" s="4">
        <v>26.28</v>
      </c>
      <c r="D425" s="4">
        <v>100</v>
      </c>
      <c r="E425" s="4">
        <v>23.2</v>
      </c>
      <c r="F425" s="4">
        <v>3.08</v>
      </c>
      <c r="G425" s="5">
        <v>107</v>
      </c>
      <c r="H425" s="6">
        <v>0.7</v>
      </c>
      <c r="I425" s="2" t="s">
        <v>176</v>
      </c>
    </row>
    <row r="426" spans="1:9" x14ac:dyDescent="0.8">
      <c r="A426" s="2" t="s">
        <v>509</v>
      </c>
      <c r="B426" s="3" t="s">
        <v>11</v>
      </c>
      <c r="C426" s="4">
        <v>26.94</v>
      </c>
      <c r="D426" s="4">
        <v>100</v>
      </c>
      <c r="E426" s="4">
        <v>23.42</v>
      </c>
      <c r="F426" s="4">
        <v>3.52</v>
      </c>
      <c r="G426" s="5">
        <v>138</v>
      </c>
      <c r="H426" s="6">
        <v>0.2</v>
      </c>
      <c r="I426" s="2" t="s">
        <v>176</v>
      </c>
    </row>
    <row r="427" spans="1:9" x14ac:dyDescent="0.8">
      <c r="A427" s="2" t="s">
        <v>510</v>
      </c>
      <c r="B427" s="3" t="s">
        <v>11</v>
      </c>
      <c r="C427" s="4">
        <v>27.59</v>
      </c>
      <c r="D427" s="4">
        <v>100</v>
      </c>
      <c r="E427" s="4">
        <v>23.7</v>
      </c>
      <c r="F427" s="4">
        <v>3.89</v>
      </c>
      <c r="G427" s="5">
        <v>161</v>
      </c>
      <c r="H427" s="6">
        <v>0</v>
      </c>
      <c r="I427" s="2" t="s">
        <v>176</v>
      </c>
    </row>
    <row r="428" spans="1:9" x14ac:dyDescent="0.8">
      <c r="A428" s="2" t="s">
        <v>511</v>
      </c>
      <c r="B428" s="3" t="s">
        <v>11</v>
      </c>
      <c r="C428" s="4">
        <v>28</v>
      </c>
      <c r="D428" s="4">
        <v>100</v>
      </c>
      <c r="E428" s="4">
        <v>23.83</v>
      </c>
      <c r="F428" s="4">
        <v>4.17</v>
      </c>
      <c r="G428" s="5">
        <v>176</v>
      </c>
      <c r="H428" s="6">
        <v>0</v>
      </c>
      <c r="I428" s="2" t="s">
        <v>176</v>
      </c>
    </row>
    <row r="429" spans="1:9" x14ac:dyDescent="0.8">
      <c r="A429" s="2" t="s">
        <v>512</v>
      </c>
      <c r="B429" s="3" t="s">
        <v>11</v>
      </c>
      <c r="C429" s="4">
        <v>27.73</v>
      </c>
      <c r="D429" s="4">
        <v>100</v>
      </c>
      <c r="E429" s="4">
        <v>24</v>
      </c>
      <c r="F429" s="4">
        <v>3.73</v>
      </c>
      <c r="G429" s="5">
        <v>126</v>
      </c>
      <c r="H429" s="6">
        <v>0</v>
      </c>
      <c r="I429" s="2" t="s">
        <v>176</v>
      </c>
    </row>
    <row r="430" spans="1:9" x14ac:dyDescent="0.8">
      <c r="A430" s="21" t="s">
        <v>513</v>
      </c>
      <c r="B430" s="22" t="s">
        <v>43</v>
      </c>
      <c r="C430" s="20">
        <v>27.72</v>
      </c>
      <c r="D430" s="20">
        <v>100</v>
      </c>
      <c r="E430" s="20">
        <v>24.1</v>
      </c>
      <c r="F430" s="20">
        <v>3.62</v>
      </c>
      <c r="G430" s="19">
        <v>161</v>
      </c>
      <c r="H430" s="23">
        <v>0.5</v>
      </c>
      <c r="I430" s="21" t="s">
        <v>176</v>
      </c>
    </row>
    <row r="431" spans="1:9" x14ac:dyDescent="0.8">
      <c r="A431" s="21" t="s">
        <v>514</v>
      </c>
      <c r="B431" s="22" t="s">
        <v>43</v>
      </c>
      <c r="C431" s="20">
        <v>27.66</v>
      </c>
      <c r="D431" s="20">
        <v>100</v>
      </c>
      <c r="E431" s="20">
        <v>24.13</v>
      </c>
      <c r="F431" s="20">
        <v>3.53</v>
      </c>
      <c r="G431" s="19">
        <v>222</v>
      </c>
      <c r="H431" s="23">
        <v>0</v>
      </c>
      <c r="I431" s="21" t="s">
        <v>93</v>
      </c>
    </row>
    <row r="432" spans="1:9" x14ac:dyDescent="0.8">
      <c r="A432" s="21" t="s">
        <v>515</v>
      </c>
      <c r="B432" s="22" t="s">
        <v>43</v>
      </c>
      <c r="C432" s="20">
        <v>28.65</v>
      </c>
      <c r="D432" s="20">
        <v>100</v>
      </c>
      <c r="E432" s="20">
        <v>24.33</v>
      </c>
      <c r="F432" s="20">
        <v>4.32</v>
      </c>
      <c r="G432" s="19">
        <v>354</v>
      </c>
      <c r="H432" s="23">
        <v>0.7</v>
      </c>
      <c r="I432" s="21" t="s">
        <v>93</v>
      </c>
    </row>
    <row r="433" spans="1:9" x14ac:dyDescent="0.8">
      <c r="A433" s="21" t="s">
        <v>516</v>
      </c>
      <c r="B433" s="22" t="s">
        <v>43</v>
      </c>
      <c r="C433" s="20">
        <v>29.81</v>
      </c>
      <c r="D433" s="20">
        <v>100</v>
      </c>
      <c r="E433" s="20">
        <v>24.7</v>
      </c>
      <c r="F433" s="20">
        <v>5.1100000000000003</v>
      </c>
      <c r="G433" s="19">
        <v>220</v>
      </c>
      <c r="H433" s="23">
        <v>0</v>
      </c>
      <c r="I433" s="21" t="s">
        <v>93</v>
      </c>
    </row>
    <row r="434" spans="1:9" x14ac:dyDescent="0.8">
      <c r="A434" s="21" t="s">
        <v>517</v>
      </c>
      <c r="B434" s="22" t="s">
        <v>43</v>
      </c>
      <c r="C434" s="20">
        <v>30.48</v>
      </c>
      <c r="D434" s="20">
        <v>100</v>
      </c>
      <c r="E434" s="20">
        <v>25.08</v>
      </c>
      <c r="F434" s="20">
        <v>5.4</v>
      </c>
      <c r="G434" s="19">
        <v>275</v>
      </c>
      <c r="H434" s="23">
        <v>0</v>
      </c>
      <c r="I434" s="21" t="s">
        <v>93</v>
      </c>
    </row>
    <row r="435" spans="1:9" x14ac:dyDescent="0.8">
      <c r="A435" s="21" t="s">
        <v>518</v>
      </c>
      <c r="B435" s="22" t="s">
        <v>43</v>
      </c>
      <c r="C435" s="20">
        <v>31.21</v>
      </c>
      <c r="D435" s="20">
        <v>99.54</v>
      </c>
      <c r="E435" s="20">
        <v>25.33</v>
      </c>
      <c r="F435" s="20">
        <v>5.88</v>
      </c>
      <c r="G435" s="19">
        <v>288</v>
      </c>
      <c r="H435" s="23">
        <v>1.8</v>
      </c>
      <c r="I435" s="21" t="s">
        <v>93</v>
      </c>
    </row>
    <row r="436" spans="1:9" x14ac:dyDescent="0.8">
      <c r="A436" s="21" t="s">
        <v>519</v>
      </c>
      <c r="B436" s="22" t="s">
        <v>43</v>
      </c>
      <c r="C436" s="20">
        <v>31.83</v>
      </c>
      <c r="D436" s="20">
        <v>95.81</v>
      </c>
      <c r="E436" s="20">
        <v>25.5</v>
      </c>
      <c r="F436" s="20">
        <v>6.33</v>
      </c>
      <c r="G436" s="19">
        <v>281</v>
      </c>
      <c r="H436" s="23">
        <v>0</v>
      </c>
      <c r="I436" s="21" t="s">
        <v>93</v>
      </c>
    </row>
    <row r="437" spans="1:9" x14ac:dyDescent="0.8">
      <c r="A437" s="21" t="s">
        <v>520</v>
      </c>
      <c r="B437" s="22" t="s">
        <v>43</v>
      </c>
      <c r="C437" s="20">
        <v>32.25</v>
      </c>
      <c r="D437" s="20">
        <v>93.68</v>
      </c>
      <c r="E437" s="20">
        <v>25.75</v>
      </c>
      <c r="F437" s="20">
        <v>6.5</v>
      </c>
      <c r="G437" s="19">
        <v>286</v>
      </c>
      <c r="H437" s="23">
        <v>0.3</v>
      </c>
      <c r="I437" s="21" t="s">
        <v>93</v>
      </c>
    </row>
    <row r="438" spans="1:9" x14ac:dyDescent="0.8">
      <c r="A438" s="21" t="s">
        <v>521</v>
      </c>
      <c r="B438" s="22" t="s">
        <v>43</v>
      </c>
      <c r="C438" s="20">
        <v>32.69</v>
      </c>
      <c r="D438" s="20">
        <v>91.03</v>
      </c>
      <c r="E438" s="20">
        <v>25.93</v>
      </c>
      <c r="F438" s="20">
        <v>6.76</v>
      </c>
      <c r="G438" s="19">
        <v>302</v>
      </c>
      <c r="H438" s="23">
        <v>0</v>
      </c>
      <c r="I438" s="21" t="s">
        <v>93</v>
      </c>
    </row>
    <row r="439" spans="1:9" x14ac:dyDescent="0.8">
      <c r="A439" s="21" t="s">
        <v>522</v>
      </c>
      <c r="B439" s="22" t="s">
        <v>43</v>
      </c>
      <c r="C439" s="20">
        <v>33.479999999999997</v>
      </c>
      <c r="D439" s="20">
        <v>88.07</v>
      </c>
      <c r="E439" s="20">
        <v>26.17</v>
      </c>
      <c r="F439" s="20">
        <v>7.31</v>
      </c>
      <c r="G439" s="19">
        <v>317</v>
      </c>
      <c r="H439" s="23">
        <v>1.2</v>
      </c>
      <c r="I439" s="21" t="s">
        <v>93</v>
      </c>
    </row>
    <row r="440" spans="1:9" x14ac:dyDescent="0.8">
      <c r="A440" s="2" t="s">
        <v>523</v>
      </c>
      <c r="B440" s="3" t="s">
        <v>11</v>
      </c>
      <c r="C440" s="4">
        <v>34.049999999999997</v>
      </c>
      <c r="D440" s="4">
        <v>86.06</v>
      </c>
      <c r="E440" s="4">
        <v>26.33</v>
      </c>
      <c r="F440" s="4">
        <v>7.72</v>
      </c>
      <c r="G440" s="5">
        <v>367</v>
      </c>
      <c r="H440" s="6">
        <v>0.2</v>
      </c>
      <c r="I440" s="2" t="s">
        <v>93</v>
      </c>
    </row>
    <row r="441" spans="1:9" x14ac:dyDescent="0.8">
      <c r="A441" s="2" t="s">
        <v>524</v>
      </c>
      <c r="B441" s="3" t="s">
        <v>11</v>
      </c>
      <c r="C441" s="4">
        <v>34.11</v>
      </c>
      <c r="D441" s="4">
        <v>85.71</v>
      </c>
      <c r="E441" s="4">
        <v>26.42</v>
      </c>
      <c r="F441" s="4">
        <v>7.69</v>
      </c>
      <c r="G441" s="5">
        <v>332</v>
      </c>
      <c r="H441" s="6">
        <v>1.8</v>
      </c>
      <c r="I441" s="2" t="s">
        <v>93</v>
      </c>
    </row>
    <row r="442" spans="1:9" x14ac:dyDescent="0.8">
      <c r="A442" s="2" t="s">
        <v>525</v>
      </c>
      <c r="B442" s="3" t="s">
        <v>11</v>
      </c>
      <c r="C442" s="4">
        <v>33.99</v>
      </c>
      <c r="D442" s="4">
        <v>86.61</v>
      </c>
      <c r="E442" s="4">
        <v>26.35</v>
      </c>
      <c r="F442" s="4">
        <v>7.64</v>
      </c>
      <c r="G442" s="5">
        <v>368</v>
      </c>
      <c r="H442" s="6">
        <v>0.8</v>
      </c>
      <c r="I442" s="2" t="s">
        <v>93</v>
      </c>
    </row>
    <row r="443" spans="1:9" x14ac:dyDescent="0.8">
      <c r="A443" s="2" t="s">
        <v>526</v>
      </c>
      <c r="B443" s="3" t="s">
        <v>11</v>
      </c>
      <c r="C443" s="4">
        <v>34.69</v>
      </c>
      <c r="D443" s="4">
        <v>84.61</v>
      </c>
      <c r="E443" s="4">
        <v>26.37</v>
      </c>
      <c r="F443" s="4">
        <v>8.32</v>
      </c>
      <c r="G443" s="5">
        <v>439</v>
      </c>
      <c r="H443" s="6">
        <v>0</v>
      </c>
      <c r="I443" s="2" t="s">
        <v>93</v>
      </c>
    </row>
    <row r="444" spans="1:9" x14ac:dyDescent="0.8">
      <c r="A444" s="2" t="s">
        <v>527</v>
      </c>
      <c r="B444" s="3" t="s">
        <v>11</v>
      </c>
      <c r="C444" s="4">
        <v>35.729999999999997</v>
      </c>
      <c r="D444" s="4">
        <v>81.239999999999995</v>
      </c>
      <c r="E444" s="4">
        <v>26.53</v>
      </c>
      <c r="F444" s="4">
        <v>9.1999999999999993</v>
      </c>
      <c r="G444" s="5">
        <v>435</v>
      </c>
      <c r="H444" s="6">
        <v>0.5</v>
      </c>
      <c r="I444" s="2" t="s">
        <v>93</v>
      </c>
    </row>
    <row r="445" spans="1:9" x14ac:dyDescent="0.8">
      <c r="A445" s="2" t="s">
        <v>528</v>
      </c>
      <c r="B445" s="3" t="s">
        <v>11</v>
      </c>
      <c r="C445" s="4">
        <v>36.33</v>
      </c>
      <c r="D445" s="4">
        <v>79.209999999999994</v>
      </c>
      <c r="E445" s="4">
        <v>26.7</v>
      </c>
      <c r="F445" s="4">
        <v>9.6300000000000008</v>
      </c>
      <c r="G445" s="5">
        <v>369</v>
      </c>
      <c r="H445" s="6">
        <v>0</v>
      </c>
      <c r="I445" s="2" t="s">
        <v>93</v>
      </c>
    </row>
    <row r="446" spans="1:9" x14ac:dyDescent="0.8">
      <c r="A446" s="2" t="s">
        <v>529</v>
      </c>
      <c r="B446" s="3" t="s">
        <v>11</v>
      </c>
      <c r="C446" s="4">
        <v>36.79</v>
      </c>
      <c r="D446" s="4">
        <v>77.459999999999994</v>
      </c>
      <c r="E446" s="4">
        <v>26.92</v>
      </c>
      <c r="F446" s="4">
        <v>9.8699999999999992</v>
      </c>
      <c r="G446" s="5">
        <v>388</v>
      </c>
      <c r="H446" s="6">
        <v>0.3</v>
      </c>
      <c r="I446" s="2" t="s">
        <v>93</v>
      </c>
    </row>
    <row r="447" spans="1:9" x14ac:dyDescent="0.8">
      <c r="A447" s="2" t="s">
        <v>530</v>
      </c>
      <c r="B447" s="3" t="s">
        <v>11</v>
      </c>
      <c r="C447" s="4">
        <v>37.29</v>
      </c>
      <c r="D447" s="4">
        <v>74.099999999999994</v>
      </c>
      <c r="E447" s="4">
        <v>27</v>
      </c>
      <c r="F447" s="4">
        <v>10.29</v>
      </c>
      <c r="G447" s="5">
        <v>403</v>
      </c>
      <c r="H447" s="6">
        <v>0.7</v>
      </c>
      <c r="I447" s="2" t="s">
        <v>93</v>
      </c>
    </row>
    <row r="448" spans="1:9" x14ac:dyDescent="0.8">
      <c r="A448" s="2" t="s">
        <v>531</v>
      </c>
      <c r="B448" s="3" t="s">
        <v>11</v>
      </c>
      <c r="C448" s="4">
        <v>37.799999999999997</v>
      </c>
      <c r="D448" s="4">
        <v>71.680000000000007</v>
      </c>
      <c r="E448" s="4">
        <v>27.07</v>
      </c>
      <c r="F448" s="4">
        <v>10.73</v>
      </c>
      <c r="G448" s="5">
        <v>502</v>
      </c>
      <c r="H448" s="6">
        <v>0</v>
      </c>
      <c r="I448" s="2" t="s">
        <v>41</v>
      </c>
    </row>
    <row r="449" spans="1:9" x14ac:dyDescent="0.8">
      <c r="A449" s="2" t="s">
        <v>532</v>
      </c>
      <c r="B449" s="3" t="s">
        <v>11</v>
      </c>
      <c r="C449" s="4">
        <v>38.44</v>
      </c>
      <c r="D449" s="4">
        <v>68.88</v>
      </c>
      <c r="E449" s="4">
        <v>27.17</v>
      </c>
      <c r="F449" s="4">
        <v>11.27</v>
      </c>
      <c r="G449" s="5">
        <v>448</v>
      </c>
      <c r="H449" s="6">
        <v>0.7</v>
      </c>
      <c r="I449" s="2" t="s">
        <v>93</v>
      </c>
    </row>
    <row r="450" spans="1:9" x14ac:dyDescent="0.8">
      <c r="A450" s="21" t="s">
        <v>533</v>
      </c>
      <c r="B450" s="22" t="s">
        <v>43</v>
      </c>
      <c r="C450" s="20">
        <v>38.68</v>
      </c>
      <c r="D450" s="20">
        <v>67.569999999999993</v>
      </c>
      <c r="E450" s="20">
        <v>27.33</v>
      </c>
      <c r="F450" s="20">
        <v>11.35</v>
      </c>
      <c r="G450" s="19">
        <v>431</v>
      </c>
      <c r="H450" s="23">
        <v>0.8</v>
      </c>
      <c r="I450" s="21" t="s">
        <v>93</v>
      </c>
    </row>
    <row r="451" spans="1:9" x14ac:dyDescent="0.8">
      <c r="A451" s="21" t="s">
        <v>534</v>
      </c>
      <c r="B451" s="22" t="s">
        <v>43</v>
      </c>
      <c r="C451" s="20">
        <v>39.520000000000003</v>
      </c>
      <c r="D451" s="20">
        <v>63.84</v>
      </c>
      <c r="E451" s="20">
        <v>27.58</v>
      </c>
      <c r="F451" s="20">
        <v>11.94</v>
      </c>
      <c r="G451" s="19">
        <v>393</v>
      </c>
      <c r="H451" s="23">
        <v>0.7</v>
      </c>
      <c r="I451" s="21" t="s">
        <v>93</v>
      </c>
    </row>
    <row r="452" spans="1:9" x14ac:dyDescent="0.8">
      <c r="A452" s="21" t="s">
        <v>535</v>
      </c>
      <c r="B452" s="22" t="s">
        <v>43</v>
      </c>
      <c r="C452" s="20">
        <v>39.61</v>
      </c>
      <c r="D452" s="20">
        <v>63.62</v>
      </c>
      <c r="E452" s="20">
        <v>27.93</v>
      </c>
      <c r="F452" s="20">
        <v>11.68</v>
      </c>
      <c r="G452" s="19">
        <v>495</v>
      </c>
      <c r="H452" s="23">
        <v>0</v>
      </c>
      <c r="I452" s="21" t="s">
        <v>93</v>
      </c>
    </row>
    <row r="453" spans="1:9" x14ac:dyDescent="0.8">
      <c r="A453" s="21" t="s">
        <v>536</v>
      </c>
      <c r="B453" s="22" t="s">
        <v>43</v>
      </c>
      <c r="C453" s="20">
        <v>39.799999999999997</v>
      </c>
      <c r="D453" s="20">
        <v>64.08</v>
      </c>
      <c r="E453" s="20">
        <v>28.4</v>
      </c>
      <c r="F453" s="20">
        <v>11.4</v>
      </c>
      <c r="G453" s="19">
        <v>486</v>
      </c>
      <c r="H453" s="23">
        <v>0.3</v>
      </c>
      <c r="I453" s="21" t="s">
        <v>93</v>
      </c>
    </row>
    <row r="454" spans="1:9" x14ac:dyDescent="0.8">
      <c r="A454" s="21" t="s">
        <v>537</v>
      </c>
      <c r="B454" s="22" t="s">
        <v>43</v>
      </c>
      <c r="C454" s="20">
        <v>40.130000000000003</v>
      </c>
      <c r="D454" s="20">
        <v>62.96</v>
      </c>
      <c r="E454" s="20">
        <v>28.48</v>
      </c>
      <c r="F454" s="20">
        <v>11.65</v>
      </c>
      <c r="G454" s="19">
        <v>620</v>
      </c>
      <c r="H454" s="23">
        <v>0.3</v>
      </c>
      <c r="I454" s="21" t="s">
        <v>41</v>
      </c>
    </row>
    <row r="455" spans="1:9" x14ac:dyDescent="0.8">
      <c r="A455" s="21" t="s">
        <v>538</v>
      </c>
      <c r="B455" s="22" t="s">
        <v>43</v>
      </c>
      <c r="C455" s="20">
        <v>40.229999999999997</v>
      </c>
      <c r="D455" s="20">
        <v>61.97</v>
      </c>
      <c r="E455" s="20">
        <v>28.55</v>
      </c>
      <c r="F455" s="20">
        <v>11.68</v>
      </c>
      <c r="G455" s="19">
        <v>510</v>
      </c>
      <c r="H455" s="23">
        <v>0.7</v>
      </c>
      <c r="I455" s="21" t="s">
        <v>41</v>
      </c>
    </row>
    <row r="456" spans="1:9" x14ac:dyDescent="0.8">
      <c r="A456" s="21" t="s">
        <v>539</v>
      </c>
      <c r="B456" s="22" t="s">
        <v>43</v>
      </c>
      <c r="C456" s="20">
        <v>40.119999999999997</v>
      </c>
      <c r="D456" s="20">
        <v>61.08</v>
      </c>
      <c r="E456" s="20">
        <v>28.6</v>
      </c>
      <c r="F456" s="20">
        <v>11.52</v>
      </c>
      <c r="G456" s="19">
        <v>404</v>
      </c>
      <c r="H456" s="23">
        <v>0.5</v>
      </c>
      <c r="I456" s="21" t="s">
        <v>93</v>
      </c>
    </row>
    <row r="457" spans="1:9" x14ac:dyDescent="0.8">
      <c r="A457" s="21" t="s">
        <v>540</v>
      </c>
      <c r="B457" s="22" t="s">
        <v>43</v>
      </c>
      <c r="C457" s="20">
        <v>40.380000000000003</v>
      </c>
      <c r="D457" s="20">
        <v>61.35</v>
      </c>
      <c r="E457" s="20">
        <v>28.7</v>
      </c>
      <c r="F457" s="20">
        <v>11.68</v>
      </c>
      <c r="G457" s="19">
        <v>408</v>
      </c>
      <c r="H457" s="23">
        <v>0.8</v>
      </c>
      <c r="I457" s="21" t="s">
        <v>93</v>
      </c>
    </row>
    <row r="458" spans="1:9" x14ac:dyDescent="0.8">
      <c r="A458" s="21" t="s">
        <v>541</v>
      </c>
      <c r="B458" s="22" t="s">
        <v>43</v>
      </c>
      <c r="C458" s="20">
        <v>40.450000000000003</v>
      </c>
      <c r="D458" s="20">
        <v>61.88</v>
      </c>
      <c r="E458" s="20">
        <v>28.8</v>
      </c>
      <c r="F458" s="20">
        <v>11.65</v>
      </c>
      <c r="G458" s="19">
        <v>414</v>
      </c>
      <c r="H458" s="23">
        <v>0.5</v>
      </c>
      <c r="I458" s="21" t="s">
        <v>93</v>
      </c>
    </row>
    <row r="459" spans="1:9" x14ac:dyDescent="0.8">
      <c r="A459" s="21" t="s">
        <v>542</v>
      </c>
      <c r="B459" s="22" t="s">
        <v>43</v>
      </c>
      <c r="C459" s="20">
        <v>40.74</v>
      </c>
      <c r="D459" s="20">
        <v>61.07</v>
      </c>
      <c r="E459" s="20">
        <v>28.95</v>
      </c>
      <c r="F459" s="20">
        <v>11.79</v>
      </c>
      <c r="G459" s="19">
        <v>332</v>
      </c>
      <c r="H459" s="23">
        <v>0</v>
      </c>
      <c r="I459" s="21" t="s">
        <v>93</v>
      </c>
    </row>
    <row r="460" spans="1:9" x14ac:dyDescent="0.8">
      <c r="A460" s="2" t="s">
        <v>543</v>
      </c>
      <c r="B460" s="3" t="s">
        <v>11</v>
      </c>
      <c r="C460" s="4">
        <v>40.659999999999997</v>
      </c>
      <c r="D460" s="4">
        <v>61.38</v>
      </c>
      <c r="E460" s="4">
        <v>29.15</v>
      </c>
      <c r="F460" s="4">
        <v>11.51</v>
      </c>
      <c r="G460" s="5">
        <v>338</v>
      </c>
      <c r="H460" s="6">
        <v>0</v>
      </c>
      <c r="I460" s="2" t="s">
        <v>93</v>
      </c>
    </row>
    <row r="461" spans="1:9" x14ac:dyDescent="0.8">
      <c r="A461" s="2" t="s">
        <v>544</v>
      </c>
      <c r="B461" s="3" t="s">
        <v>11</v>
      </c>
      <c r="C461" s="4">
        <v>40.56</v>
      </c>
      <c r="D461" s="4">
        <v>61.23</v>
      </c>
      <c r="E461" s="4">
        <v>29.37</v>
      </c>
      <c r="F461" s="4">
        <v>11.19</v>
      </c>
      <c r="G461" s="5">
        <v>340</v>
      </c>
      <c r="H461" s="6">
        <v>0.2</v>
      </c>
      <c r="I461" s="2" t="s">
        <v>93</v>
      </c>
    </row>
    <row r="462" spans="1:9" x14ac:dyDescent="0.8">
      <c r="A462" s="2" t="s">
        <v>545</v>
      </c>
      <c r="B462" s="3" t="s">
        <v>11</v>
      </c>
      <c r="C462" s="4">
        <v>40.69</v>
      </c>
      <c r="D462" s="4">
        <v>60.7</v>
      </c>
      <c r="E462" s="4">
        <v>29.32</v>
      </c>
      <c r="F462" s="4">
        <v>11.37</v>
      </c>
      <c r="G462" s="5">
        <v>576</v>
      </c>
      <c r="H462" s="6">
        <v>1.3</v>
      </c>
      <c r="I462" s="2" t="s">
        <v>41</v>
      </c>
    </row>
    <row r="463" spans="1:9" x14ac:dyDescent="0.8">
      <c r="A463" s="2" t="s">
        <v>546</v>
      </c>
      <c r="B463" s="3" t="s">
        <v>11</v>
      </c>
      <c r="C463" s="4">
        <v>41.38</v>
      </c>
      <c r="D463" s="4">
        <v>59.58</v>
      </c>
      <c r="E463" s="4">
        <v>29.23</v>
      </c>
      <c r="F463" s="4">
        <v>12.15</v>
      </c>
      <c r="G463" s="5">
        <v>467</v>
      </c>
      <c r="H463" s="6">
        <v>0</v>
      </c>
      <c r="I463" s="2" t="s">
        <v>93</v>
      </c>
    </row>
    <row r="464" spans="1:9" x14ac:dyDescent="0.8">
      <c r="A464" s="2" t="s">
        <v>547</v>
      </c>
      <c r="B464" s="3" t="s">
        <v>11</v>
      </c>
      <c r="C464" s="4">
        <v>41.69</v>
      </c>
      <c r="D464" s="4">
        <v>58.75</v>
      </c>
      <c r="E464" s="4">
        <v>29.35</v>
      </c>
      <c r="F464" s="4">
        <v>12.34</v>
      </c>
      <c r="G464" s="5">
        <v>713</v>
      </c>
      <c r="H464" s="6">
        <v>0</v>
      </c>
      <c r="I464" s="2" t="s">
        <v>41</v>
      </c>
    </row>
    <row r="465" spans="1:9" x14ac:dyDescent="0.8">
      <c r="A465" s="2" t="s">
        <v>548</v>
      </c>
      <c r="B465" s="3" t="s">
        <v>11</v>
      </c>
      <c r="C465" s="4">
        <v>42.08</v>
      </c>
      <c r="D465" s="4">
        <v>57.66</v>
      </c>
      <c r="E465" s="4">
        <v>29.53</v>
      </c>
      <c r="F465" s="4">
        <v>12.55</v>
      </c>
      <c r="G465" s="5">
        <v>602</v>
      </c>
      <c r="H465" s="6">
        <v>0.3</v>
      </c>
      <c r="I465" s="2" t="s">
        <v>41</v>
      </c>
    </row>
    <row r="466" spans="1:9" x14ac:dyDescent="0.8">
      <c r="A466" s="2" t="s">
        <v>549</v>
      </c>
      <c r="B466" s="3" t="s">
        <v>11</v>
      </c>
      <c r="C466" s="4">
        <v>42.29</v>
      </c>
      <c r="D466" s="4">
        <v>57.02</v>
      </c>
      <c r="E466" s="4">
        <v>29.58</v>
      </c>
      <c r="F466" s="4">
        <v>12.71</v>
      </c>
      <c r="G466" s="5">
        <v>738</v>
      </c>
      <c r="H466" s="6">
        <v>1.3</v>
      </c>
      <c r="I466" s="2" t="s">
        <v>41</v>
      </c>
    </row>
    <row r="467" spans="1:9" x14ac:dyDescent="0.8">
      <c r="A467" s="2" t="s">
        <v>550</v>
      </c>
      <c r="B467" s="3" t="s">
        <v>11</v>
      </c>
      <c r="C467" s="4">
        <v>42.82</v>
      </c>
      <c r="D467" s="4">
        <v>56.01</v>
      </c>
      <c r="E467" s="4">
        <v>29.68</v>
      </c>
      <c r="F467" s="4">
        <v>13.14</v>
      </c>
      <c r="G467" s="5">
        <v>496</v>
      </c>
      <c r="H467" s="6">
        <v>0.3</v>
      </c>
      <c r="I467" s="2" t="s">
        <v>93</v>
      </c>
    </row>
    <row r="468" spans="1:9" x14ac:dyDescent="0.8">
      <c r="A468" s="2" t="s">
        <v>551</v>
      </c>
      <c r="B468" s="3" t="s">
        <v>11</v>
      </c>
      <c r="C468" s="4">
        <v>43.04</v>
      </c>
      <c r="D468" s="4">
        <v>55.75</v>
      </c>
      <c r="E468" s="4">
        <v>29.83</v>
      </c>
      <c r="F468" s="4">
        <v>13.21</v>
      </c>
      <c r="G468" s="5">
        <v>618</v>
      </c>
      <c r="H468" s="6">
        <v>0.2</v>
      </c>
      <c r="I468" s="2" t="s">
        <v>41</v>
      </c>
    </row>
    <row r="469" spans="1:9" x14ac:dyDescent="0.8">
      <c r="A469" s="2" t="s">
        <v>552</v>
      </c>
      <c r="B469" s="3" t="s">
        <v>11</v>
      </c>
      <c r="C469" s="4">
        <v>42.95</v>
      </c>
      <c r="D469" s="4">
        <v>55.73</v>
      </c>
      <c r="E469" s="4">
        <v>29.93</v>
      </c>
      <c r="F469" s="4">
        <v>13.02</v>
      </c>
      <c r="G469" s="5">
        <v>623</v>
      </c>
      <c r="H469" s="6">
        <v>2.2999999999999998</v>
      </c>
      <c r="I469" s="2" t="s">
        <v>41</v>
      </c>
    </row>
    <row r="470" spans="1:9" x14ac:dyDescent="0.8">
      <c r="A470" s="21" t="s">
        <v>553</v>
      </c>
      <c r="B470" s="22" t="s">
        <v>43</v>
      </c>
      <c r="C470" s="20">
        <v>43.04</v>
      </c>
      <c r="D470" s="20">
        <v>55.66</v>
      </c>
      <c r="E470" s="20">
        <v>29.88</v>
      </c>
      <c r="F470" s="20">
        <v>13.16</v>
      </c>
      <c r="G470" s="19">
        <v>624</v>
      </c>
      <c r="H470" s="23">
        <v>0</v>
      </c>
      <c r="I470" s="21" t="s">
        <v>41</v>
      </c>
    </row>
    <row r="471" spans="1:9" x14ac:dyDescent="0.8">
      <c r="A471" s="21" t="s">
        <v>554</v>
      </c>
      <c r="B471" s="22" t="s">
        <v>43</v>
      </c>
      <c r="C471" s="20">
        <v>43.75</v>
      </c>
      <c r="D471" s="20">
        <v>54.11</v>
      </c>
      <c r="E471" s="20">
        <v>29.95</v>
      </c>
      <c r="F471" s="20">
        <v>13.8</v>
      </c>
      <c r="G471" s="19">
        <v>498</v>
      </c>
      <c r="H471" s="23">
        <v>0</v>
      </c>
      <c r="I471" s="21" t="s">
        <v>93</v>
      </c>
    </row>
    <row r="472" spans="1:9" x14ac:dyDescent="0.8">
      <c r="A472" s="21" t="s">
        <v>555</v>
      </c>
      <c r="B472" s="22" t="s">
        <v>43</v>
      </c>
      <c r="C472" s="20">
        <v>43.47</v>
      </c>
      <c r="D472" s="20">
        <v>54.39</v>
      </c>
      <c r="E472" s="20">
        <v>30.08</v>
      </c>
      <c r="F472" s="20">
        <v>13.39</v>
      </c>
      <c r="G472" s="19">
        <v>629</v>
      </c>
      <c r="H472" s="23">
        <v>1.5</v>
      </c>
      <c r="I472" s="21" t="s">
        <v>41</v>
      </c>
    </row>
    <row r="473" spans="1:9" x14ac:dyDescent="0.8">
      <c r="A473" s="21" t="s">
        <v>556</v>
      </c>
      <c r="B473" s="22" t="s">
        <v>43</v>
      </c>
      <c r="C473" s="20">
        <v>43.19</v>
      </c>
      <c r="D473" s="20">
        <v>55.21</v>
      </c>
      <c r="E473" s="20">
        <v>29.93</v>
      </c>
      <c r="F473" s="20">
        <v>13.26</v>
      </c>
      <c r="G473" s="19">
        <v>778</v>
      </c>
      <c r="H473" s="23">
        <v>2.2999999999999998</v>
      </c>
      <c r="I473" s="21" t="s">
        <v>41</v>
      </c>
    </row>
    <row r="474" spans="1:9" x14ac:dyDescent="0.8">
      <c r="A474" s="21" t="s">
        <v>557</v>
      </c>
      <c r="B474" s="22" t="s">
        <v>43</v>
      </c>
      <c r="C474" s="20">
        <v>42.72</v>
      </c>
      <c r="D474" s="20">
        <v>55.39</v>
      </c>
      <c r="E474" s="20">
        <v>29.88</v>
      </c>
      <c r="F474" s="20">
        <v>12.84</v>
      </c>
      <c r="G474" s="19">
        <v>657</v>
      </c>
      <c r="H474" s="23">
        <v>0.7</v>
      </c>
      <c r="I474" s="21" t="s">
        <v>41</v>
      </c>
    </row>
    <row r="475" spans="1:9" x14ac:dyDescent="0.8">
      <c r="A475" s="21" t="s">
        <v>558</v>
      </c>
      <c r="B475" s="22" t="s">
        <v>43</v>
      </c>
      <c r="C475" s="20">
        <v>43.1</v>
      </c>
      <c r="D475" s="20">
        <v>56.05</v>
      </c>
      <c r="E475" s="20">
        <v>29.97</v>
      </c>
      <c r="F475" s="20">
        <v>13.13</v>
      </c>
      <c r="G475" s="19">
        <v>665</v>
      </c>
      <c r="H475" s="23">
        <v>1.3</v>
      </c>
      <c r="I475" s="21" t="s">
        <v>41</v>
      </c>
    </row>
    <row r="476" spans="1:9" x14ac:dyDescent="0.8">
      <c r="A476" s="21" t="s">
        <v>559</v>
      </c>
      <c r="B476" s="22" t="s">
        <v>43</v>
      </c>
      <c r="C476" s="20">
        <v>43.57</v>
      </c>
      <c r="D476" s="20">
        <v>55.07</v>
      </c>
      <c r="E476" s="20">
        <v>30.17</v>
      </c>
      <c r="F476" s="20">
        <v>13.4</v>
      </c>
      <c r="G476" s="19">
        <v>540</v>
      </c>
      <c r="H476" s="23">
        <v>1</v>
      </c>
      <c r="I476" s="21" t="s">
        <v>41</v>
      </c>
    </row>
    <row r="477" spans="1:9" x14ac:dyDescent="0.8">
      <c r="A477" s="21" t="s">
        <v>560</v>
      </c>
      <c r="B477" s="22" t="s">
        <v>43</v>
      </c>
      <c r="C477" s="20">
        <v>43.69</v>
      </c>
      <c r="D477" s="20">
        <v>54.17</v>
      </c>
      <c r="E477" s="20">
        <v>30.33</v>
      </c>
      <c r="F477" s="20">
        <v>13.36</v>
      </c>
      <c r="G477" s="19">
        <v>676</v>
      </c>
      <c r="H477" s="23">
        <v>1.3</v>
      </c>
      <c r="I477" s="21" t="s">
        <v>41</v>
      </c>
    </row>
    <row r="478" spans="1:9" x14ac:dyDescent="0.8">
      <c r="A478" s="21" t="s">
        <v>561</v>
      </c>
      <c r="B478" s="22" t="s">
        <v>43</v>
      </c>
      <c r="C478" s="20">
        <v>43.27</v>
      </c>
      <c r="D478" s="20">
        <v>53.73</v>
      </c>
      <c r="E478" s="20">
        <v>30.43</v>
      </c>
      <c r="F478" s="20">
        <v>12.84</v>
      </c>
      <c r="G478" s="19">
        <v>565</v>
      </c>
      <c r="H478" s="23">
        <v>0</v>
      </c>
      <c r="I478" s="21" t="s">
        <v>41</v>
      </c>
    </row>
    <row r="479" spans="1:9" x14ac:dyDescent="0.8">
      <c r="A479" s="21" t="s">
        <v>562</v>
      </c>
      <c r="B479" s="22" t="s">
        <v>43</v>
      </c>
      <c r="C479" s="20">
        <v>43.33</v>
      </c>
      <c r="D479" s="20">
        <v>53.46</v>
      </c>
      <c r="E479" s="20">
        <v>30.67</v>
      </c>
      <c r="F479" s="20">
        <v>12.66</v>
      </c>
      <c r="G479" s="19">
        <v>547</v>
      </c>
      <c r="H479" s="23">
        <v>0.3</v>
      </c>
      <c r="I479" s="21" t="s">
        <v>41</v>
      </c>
    </row>
    <row r="480" spans="1:9" x14ac:dyDescent="0.8">
      <c r="A480" s="2" t="s">
        <v>563</v>
      </c>
      <c r="B480" s="3" t="s">
        <v>11</v>
      </c>
      <c r="C480" s="4">
        <v>43.56</v>
      </c>
      <c r="D480" s="4">
        <v>53.01</v>
      </c>
      <c r="E480" s="4">
        <v>30.78</v>
      </c>
      <c r="F480" s="4">
        <v>12.78</v>
      </c>
      <c r="G480" s="5">
        <v>548</v>
      </c>
      <c r="H480" s="6">
        <v>1.7</v>
      </c>
      <c r="I480" s="2" t="s">
        <v>41</v>
      </c>
    </row>
    <row r="481" spans="1:9" x14ac:dyDescent="0.8">
      <c r="A481" s="2" t="s">
        <v>564</v>
      </c>
      <c r="B481" s="3" t="s">
        <v>11</v>
      </c>
      <c r="C481" s="4">
        <v>43.34</v>
      </c>
      <c r="D481" s="4">
        <v>52.83</v>
      </c>
      <c r="E481" s="4">
        <v>30.8</v>
      </c>
      <c r="F481" s="4">
        <v>12.54</v>
      </c>
      <c r="G481" s="5">
        <v>548</v>
      </c>
      <c r="H481" s="6">
        <v>0</v>
      </c>
      <c r="I481" s="2" t="s">
        <v>41</v>
      </c>
    </row>
  </sheetData>
  <mergeCells count="2">
    <mergeCell ref="K1:T1"/>
    <mergeCell ref="K6:T6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workbookViewId="0"/>
  </sheetViews>
  <sheetFormatPr defaultRowHeight="24" x14ac:dyDescent="0.8"/>
  <cols>
    <col min="1" max="1" width="17" customWidth="1"/>
    <col min="2" max="2" width="13" customWidth="1"/>
    <col min="3" max="3" width="15" customWidth="1"/>
    <col min="4" max="4" width="18" customWidth="1"/>
    <col min="5" max="5" width="19" customWidth="1"/>
    <col min="6" max="6" width="14" customWidth="1"/>
    <col min="7" max="8" width="16" customWidth="1"/>
    <col min="9" max="9" width="17" customWidth="1"/>
  </cols>
  <sheetData>
    <row r="1" spans="1:9" x14ac:dyDescent="0.8">
      <c r="A1" s="16" t="s">
        <v>8</v>
      </c>
      <c r="B1" s="16" t="s">
        <v>1</v>
      </c>
      <c r="C1" s="16" t="s">
        <v>565</v>
      </c>
      <c r="D1" s="16" t="s">
        <v>566</v>
      </c>
      <c r="E1" s="16" t="s">
        <v>567</v>
      </c>
      <c r="F1" s="16" t="s">
        <v>568</v>
      </c>
      <c r="G1" s="16" t="s">
        <v>569</v>
      </c>
      <c r="H1" s="16" t="s">
        <v>570</v>
      </c>
      <c r="I1" s="16" t="s">
        <v>571</v>
      </c>
    </row>
    <row r="2" spans="1:9" x14ac:dyDescent="0.8">
      <c r="A2" s="24" t="s">
        <v>176</v>
      </c>
      <c r="B2" s="24" t="s">
        <v>11</v>
      </c>
      <c r="C2" s="24">
        <v>170</v>
      </c>
      <c r="D2" s="24">
        <v>25.41</v>
      </c>
      <c r="E2" s="24">
        <v>23.77</v>
      </c>
      <c r="F2" s="24">
        <v>1.64</v>
      </c>
      <c r="G2" s="24">
        <v>96.24</v>
      </c>
      <c r="H2" s="24">
        <v>20.18</v>
      </c>
      <c r="I2" s="24">
        <v>1.94</v>
      </c>
    </row>
    <row r="3" spans="1:9" x14ac:dyDescent="0.8">
      <c r="A3" s="25" t="s">
        <v>176</v>
      </c>
      <c r="B3" s="25" t="s">
        <v>43</v>
      </c>
      <c r="C3" s="25">
        <v>165</v>
      </c>
      <c r="D3" s="25">
        <v>25.62</v>
      </c>
      <c r="E3" s="25">
        <v>23.89</v>
      </c>
      <c r="F3" s="25">
        <v>1.72</v>
      </c>
      <c r="G3" s="25">
        <v>95.62</v>
      </c>
      <c r="H3" s="25">
        <v>20.68</v>
      </c>
      <c r="I3" s="25">
        <v>1.42</v>
      </c>
    </row>
    <row r="4" spans="1:9" x14ac:dyDescent="0.8">
      <c r="A4" s="24" t="s">
        <v>93</v>
      </c>
      <c r="B4" s="24" t="s">
        <v>11</v>
      </c>
      <c r="C4" s="24">
        <v>22</v>
      </c>
      <c r="D4" s="24">
        <v>41.56</v>
      </c>
      <c r="E4" s="24">
        <v>30.04</v>
      </c>
      <c r="F4" s="24">
        <v>11.52</v>
      </c>
      <c r="G4" s="24">
        <v>59.82</v>
      </c>
      <c r="H4" s="24">
        <v>411.73</v>
      </c>
      <c r="I4" s="24">
        <v>1.93</v>
      </c>
    </row>
    <row r="5" spans="1:9" x14ac:dyDescent="0.8">
      <c r="A5" s="25" t="s">
        <v>93</v>
      </c>
      <c r="B5" s="25" t="s">
        <v>43</v>
      </c>
      <c r="C5" s="25">
        <v>29</v>
      </c>
      <c r="D5" s="25">
        <v>38.520000000000003</v>
      </c>
      <c r="E5" s="25">
        <v>28.84</v>
      </c>
      <c r="F5" s="25">
        <v>9.67</v>
      </c>
      <c r="G5" s="25">
        <v>68.69</v>
      </c>
      <c r="H5" s="25">
        <v>357.41</v>
      </c>
      <c r="I5" s="25">
        <v>2.2599999999999998</v>
      </c>
    </row>
    <row r="6" spans="1:9" x14ac:dyDescent="0.8">
      <c r="A6" s="24" t="s">
        <v>41</v>
      </c>
      <c r="B6" s="24" t="s">
        <v>11</v>
      </c>
      <c r="C6" s="24">
        <v>26</v>
      </c>
      <c r="D6" s="24">
        <v>44.94</v>
      </c>
      <c r="E6" s="24">
        <v>31.9</v>
      </c>
      <c r="F6" s="24">
        <v>13.04</v>
      </c>
      <c r="G6" s="24">
        <v>46.89</v>
      </c>
      <c r="H6" s="24">
        <v>645.58000000000004</v>
      </c>
      <c r="I6" s="24">
        <v>2.82</v>
      </c>
    </row>
    <row r="7" spans="1:9" x14ac:dyDescent="0.8">
      <c r="A7" s="25" t="s">
        <v>41</v>
      </c>
      <c r="B7" s="25" t="s">
        <v>43</v>
      </c>
      <c r="C7" s="25">
        <v>22</v>
      </c>
      <c r="D7" s="25">
        <v>44.64</v>
      </c>
      <c r="E7" s="25">
        <v>31.03</v>
      </c>
      <c r="F7" s="25">
        <v>13.61</v>
      </c>
      <c r="G7" s="25">
        <v>48.26</v>
      </c>
      <c r="H7" s="25">
        <v>653.04999999999995</v>
      </c>
      <c r="I7" s="25">
        <v>2.37</v>
      </c>
    </row>
    <row r="8" spans="1:9" x14ac:dyDescent="0.8">
      <c r="A8" s="24" t="s">
        <v>12</v>
      </c>
      <c r="B8" s="24" t="s">
        <v>11</v>
      </c>
      <c r="C8" s="24">
        <v>22</v>
      </c>
      <c r="D8" s="24">
        <v>46.35</v>
      </c>
      <c r="E8" s="24">
        <v>31.29</v>
      </c>
      <c r="F8" s="24">
        <v>15.06</v>
      </c>
      <c r="G8" s="24">
        <v>41.94</v>
      </c>
      <c r="H8" s="24">
        <v>920.14</v>
      </c>
      <c r="I8" s="24">
        <v>2.37</v>
      </c>
    </row>
    <row r="9" spans="1:9" x14ac:dyDescent="0.8">
      <c r="A9" s="25" t="s">
        <v>12</v>
      </c>
      <c r="B9" s="25" t="s">
        <v>43</v>
      </c>
      <c r="C9" s="25">
        <v>24</v>
      </c>
      <c r="D9" s="25">
        <v>46.4</v>
      </c>
      <c r="E9" s="25">
        <v>32.51</v>
      </c>
      <c r="F9" s="25">
        <v>13.89</v>
      </c>
      <c r="G9" s="25">
        <v>40.54</v>
      </c>
      <c r="H9" s="25">
        <v>915.42</v>
      </c>
      <c r="I9" s="25">
        <v>2.88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Sensor Data &amp; Statistics</vt:lpstr>
      <vt:lpstr>Summary &amp;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Ashwini Shinde</cp:lastModifiedBy>
  <dcterms:created xsi:type="dcterms:W3CDTF">2026-10-10T06:18:22Z</dcterms:created>
  <dcterms:modified xsi:type="dcterms:W3CDTF">2026-10-10T06:26:10Z</dcterms:modified>
</cp:coreProperties>
</file>