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\Downloads\"/>
    </mc:Choice>
  </mc:AlternateContent>
  <xr:revisionPtr revIDLastSave="0" documentId="13_ncr:1_{22FF4650-49AF-485F-B4C0-BB08808B966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chart.v1.0" hidden="1">Sheet1!$A$19:$A$30</definedName>
    <definedName name="_xlchart.v1.1" hidden="1">Sheet1!$B$18</definedName>
    <definedName name="_xlchart.v1.2" hidden="1">Sheet1!$B$19:$B$30</definedName>
    <definedName name="_xlchart.v1.3" hidden="1">Sheet1!$C$18</definedName>
    <definedName name="_xlchart.v1.4" hidden="1">Sheet1!$C$19:$C$30</definedName>
    <definedName name="_xlchart.v1.5" hidden="1">Sheet1!$D$18</definedName>
    <definedName name="_xlchart.v1.6" hidden="1">Sheet1!$D$19:$D$30</definedName>
  </definedNames>
  <calcPr calcId="181029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3" i="1"/>
  <c r="T4" i="1"/>
  <c r="T5" i="1"/>
  <c r="W5" i="1" s="1"/>
  <c r="T6" i="1"/>
  <c r="W6" i="1" s="1"/>
  <c r="T7" i="1"/>
  <c r="W7" i="1" s="1"/>
  <c r="T8" i="1"/>
  <c r="W8" i="1" s="1"/>
  <c r="T9" i="1"/>
  <c r="W9" i="1" s="1"/>
  <c r="T10" i="1"/>
  <c r="W10" i="1" s="1"/>
  <c r="T11" i="1"/>
  <c r="W11" i="1" s="1"/>
  <c r="T12" i="1"/>
  <c r="W12" i="1" s="1"/>
  <c r="T13" i="1"/>
  <c r="W13" i="1" s="1"/>
  <c r="T14" i="1"/>
  <c r="W14" i="1" s="1"/>
  <c r="T3" i="1"/>
  <c r="W3" i="1" s="1"/>
  <c r="N14" i="1"/>
  <c r="O14" i="1" s="1"/>
  <c r="L14" i="1"/>
  <c r="N13" i="1"/>
  <c r="O13" i="1" s="1"/>
  <c r="L13" i="1"/>
  <c r="N12" i="1"/>
  <c r="O12" i="1" s="1"/>
  <c r="L12" i="1"/>
  <c r="N11" i="1"/>
  <c r="O11" i="1" s="1"/>
  <c r="L11" i="1"/>
  <c r="N10" i="1"/>
  <c r="O10" i="1" s="1"/>
  <c r="L10" i="1"/>
  <c r="N9" i="1"/>
  <c r="O9" i="1" s="1"/>
  <c r="L9" i="1"/>
  <c r="N8" i="1"/>
  <c r="O8" i="1" s="1"/>
  <c r="L8" i="1"/>
  <c r="N7" i="1"/>
  <c r="O7" i="1" s="1"/>
  <c r="L7" i="1"/>
  <c r="N6" i="1"/>
  <c r="O6" i="1" s="1"/>
  <c r="L6" i="1"/>
  <c r="N5" i="1"/>
  <c r="O5" i="1" s="1"/>
  <c r="L5" i="1"/>
  <c r="N4" i="1"/>
  <c r="O4" i="1" s="1"/>
  <c r="N3" i="1"/>
  <c r="O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3" i="1"/>
  <c r="G3" i="1" s="1"/>
  <c r="D6" i="1"/>
  <c r="D7" i="1"/>
  <c r="D8" i="1"/>
  <c r="D9" i="1"/>
  <c r="D10" i="1"/>
  <c r="D11" i="1"/>
  <c r="D12" i="1"/>
  <c r="D13" i="1"/>
  <c r="D14" i="1"/>
  <c r="D5" i="1"/>
  <c r="W4" i="1" l="1"/>
</calcChain>
</file>

<file path=xl/sharedStrings.xml><?xml version="1.0" encoding="utf-8"?>
<sst xmlns="http://schemas.openxmlformats.org/spreadsheetml/2006/main" count="77" uniqueCount="25">
  <si>
    <t>Sr. No</t>
  </si>
  <si>
    <t>1st IN</t>
  </si>
  <si>
    <t>1st OUT</t>
  </si>
  <si>
    <t>2nd IN</t>
  </si>
  <si>
    <t>2nd OUT</t>
  </si>
  <si>
    <t>3rd IN</t>
  </si>
  <si>
    <t>3rd OUT</t>
  </si>
  <si>
    <t>4th IN</t>
  </si>
  <si>
    <t>4th OUT</t>
  </si>
  <si>
    <t>5th IN</t>
  </si>
  <si>
    <t>5th OUT</t>
  </si>
  <si>
    <t>6th IN</t>
  </si>
  <si>
    <t>6th OUT</t>
  </si>
  <si>
    <t>LOD(%)</t>
  </si>
  <si>
    <t>Saw Dust Weight After Drying(gm)</t>
  </si>
  <si>
    <t>Final Weight(gm)</t>
  </si>
  <si>
    <t>Initial Weight(gm)</t>
  </si>
  <si>
    <t>Saw Dust Weight(gm)</t>
  </si>
  <si>
    <t>Aluminium Foil Paper Weight(gm)</t>
  </si>
  <si>
    <t>28th DEC'18 Saw Dust Batch Data Sample 2(After 20 hour)</t>
  </si>
  <si>
    <t>28th DEC'18 Saw Dust Batch Data Sample 1(After 5 hour)</t>
  </si>
  <si>
    <t>Sample2 LOD(%)</t>
  </si>
  <si>
    <t>Sample1 LOD(%)</t>
  </si>
  <si>
    <t>s</t>
  </si>
  <si>
    <t>Sample3 LOD(%)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</si>
</sst>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LOD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Sample1 LOD(%)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Sheet1!$A$19:$A$30</c:f>
              <c:strCache>
                <c:ptCount val="12"/>
                <c:pt idx="0">
                  <c:v>1st IN</c:v>
                </c:pt>
                <c:pt idx="1">
                  <c:v>1st OUT</c:v>
                </c:pt>
                <c:pt idx="2">
                  <c:v>2nd IN</c:v>
                </c:pt>
                <c:pt idx="3">
                  <c:v>2nd OUT</c:v>
                </c:pt>
                <c:pt idx="4">
                  <c:v>3rd IN</c:v>
                </c:pt>
                <c:pt idx="5">
                  <c:v>3rd OUT</c:v>
                </c:pt>
                <c:pt idx="6">
                  <c:v>4th IN</c:v>
                </c:pt>
                <c:pt idx="7">
                  <c:v>4th OUT</c:v>
                </c:pt>
                <c:pt idx="8">
                  <c:v>5th IN</c:v>
                </c:pt>
                <c:pt idx="9">
                  <c:v>5th OUT</c:v>
                </c:pt>
                <c:pt idx="10">
                  <c:v>6th IN</c:v>
                </c:pt>
                <c:pt idx="11">
                  <c:v>6th OUT</c:v>
                </c:pt>
              </c:strCache>
            </c:strRef>
          </c:cat>
          <c:val>
            <c:numRef>
              <c:f>Sheet1!$B$19:$B$30</c:f>
              <c:numCache>
                <c:formatCode>General</c:formatCode>
                <c:ptCount val="12"/>
                <c:pt idx="0">
                  <c:v>32.22</c:v>
                </c:pt>
                <c:pt idx="1">
                  <c:v>62.18</c:v>
                </c:pt>
                <c:pt idx="2">
                  <c:v>44.1</c:v>
                </c:pt>
                <c:pt idx="3">
                  <c:v>32.86</c:v>
                </c:pt>
                <c:pt idx="4">
                  <c:v>57.14</c:v>
                </c:pt>
                <c:pt idx="5">
                  <c:v>65.8</c:v>
                </c:pt>
                <c:pt idx="6">
                  <c:v>53.8</c:v>
                </c:pt>
                <c:pt idx="7">
                  <c:v>57.92</c:v>
                </c:pt>
                <c:pt idx="8">
                  <c:v>60</c:v>
                </c:pt>
                <c:pt idx="9">
                  <c:v>55.18</c:v>
                </c:pt>
                <c:pt idx="10">
                  <c:v>32.74</c:v>
                </c:pt>
                <c:pt idx="11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F-4BEA-B95E-AF617875C0FD}"/>
            </c:ext>
          </c:extLst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Sample2 LOD(%)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Sheet1!$A$19:$A$30</c:f>
              <c:strCache>
                <c:ptCount val="12"/>
                <c:pt idx="0">
                  <c:v>1st IN</c:v>
                </c:pt>
                <c:pt idx="1">
                  <c:v>1st OUT</c:v>
                </c:pt>
                <c:pt idx="2">
                  <c:v>2nd IN</c:v>
                </c:pt>
                <c:pt idx="3">
                  <c:v>2nd OUT</c:v>
                </c:pt>
                <c:pt idx="4">
                  <c:v>3rd IN</c:v>
                </c:pt>
                <c:pt idx="5">
                  <c:v>3rd OUT</c:v>
                </c:pt>
                <c:pt idx="6">
                  <c:v>4th IN</c:v>
                </c:pt>
                <c:pt idx="7">
                  <c:v>4th OUT</c:v>
                </c:pt>
                <c:pt idx="8">
                  <c:v>5th IN</c:v>
                </c:pt>
                <c:pt idx="9">
                  <c:v>5th OUT</c:v>
                </c:pt>
                <c:pt idx="10">
                  <c:v>6th IN</c:v>
                </c:pt>
                <c:pt idx="11">
                  <c:v>6th OUT</c:v>
                </c:pt>
              </c:strCache>
            </c:strRef>
          </c:cat>
          <c:val>
            <c:numRef>
              <c:f>Sheet1!$C$19:$C$30</c:f>
              <c:numCache>
                <c:formatCode>General</c:formatCode>
                <c:ptCount val="12"/>
                <c:pt idx="0">
                  <c:v>28.7</c:v>
                </c:pt>
                <c:pt idx="1">
                  <c:v>5.34</c:v>
                </c:pt>
                <c:pt idx="2">
                  <c:v>30.12</c:v>
                </c:pt>
                <c:pt idx="3">
                  <c:v>25.58</c:v>
                </c:pt>
                <c:pt idx="4">
                  <c:v>57.28</c:v>
                </c:pt>
                <c:pt idx="5">
                  <c:v>56.91</c:v>
                </c:pt>
                <c:pt idx="6">
                  <c:v>55.4</c:v>
                </c:pt>
                <c:pt idx="7">
                  <c:v>33.49</c:v>
                </c:pt>
                <c:pt idx="8">
                  <c:v>45.3</c:v>
                </c:pt>
                <c:pt idx="9">
                  <c:v>29.65</c:v>
                </c:pt>
                <c:pt idx="10">
                  <c:v>10.98</c:v>
                </c:pt>
                <c:pt idx="11">
                  <c:v>9.6300000000000008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F-4BEA-B95E-AF617875C0FD}"/>
            </c:ext>
          </c:extLst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Sample3 LOD(%)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Sheet1!$A$19:$A$30</c:f>
              <c:strCache>
                <c:ptCount val="12"/>
                <c:pt idx="0">
                  <c:v>1st IN</c:v>
                </c:pt>
                <c:pt idx="1">
                  <c:v>1st OUT</c:v>
                </c:pt>
                <c:pt idx="2">
                  <c:v>2nd IN</c:v>
                </c:pt>
                <c:pt idx="3">
                  <c:v>2nd OUT</c:v>
                </c:pt>
                <c:pt idx="4">
                  <c:v>3rd IN</c:v>
                </c:pt>
                <c:pt idx="5">
                  <c:v>3rd OUT</c:v>
                </c:pt>
                <c:pt idx="6">
                  <c:v>4th IN</c:v>
                </c:pt>
                <c:pt idx="7">
                  <c:v>4th OUT</c:v>
                </c:pt>
                <c:pt idx="8">
                  <c:v>5th IN</c:v>
                </c:pt>
                <c:pt idx="9">
                  <c:v>5th OUT</c:v>
                </c:pt>
                <c:pt idx="10">
                  <c:v>6th IN</c:v>
                </c:pt>
                <c:pt idx="11">
                  <c:v>6th OUT</c:v>
                </c:pt>
              </c:strCache>
            </c:strRef>
          </c:cat>
          <c:val>
            <c:numRef>
              <c:f>Sheet1!$D$19:$D$30</c:f>
              <c:numCache>
                <c:formatCode>General</c:formatCode>
                <c:ptCount val="12"/>
                <c:pt idx="0">
                  <c:v>21.8</c:v>
                </c:pt>
                <c:pt idx="1">
                  <c:v>23.2</c:v>
                </c:pt>
                <c:pt idx="2">
                  <c:v>26.2</c:v>
                </c:pt>
                <c:pt idx="3">
                  <c:v>43.6</c:v>
                </c:pt>
                <c:pt idx="4">
                  <c:v>32.9</c:v>
                </c:pt>
                <c:pt idx="5">
                  <c:v>24.3</c:v>
                </c:pt>
                <c:pt idx="6">
                  <c:v>34</c:v>
                </c:pt>
                <c:pt idx="7">
                  <c:v>20.5</c:v>
                </c:pt>
                <c:pt idx="8">
                  <c:v>30.3</c:v>
                </c:pt>
                <c:pt idx="9">
                  <c:v>18.399999999999999</c:v>
                </c:pt>
                <c:pt idx="10">
                  <c:v>21.3</c:v>
                </c:pt>
                <c:pt idx="11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5F-4BEA-B95E-AF617875C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542687"/>
        <c:axId val="729686223"/>
      </c:lineChart>
      <c:catAx>
        <c:axId val="72954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686223"/>
        <c:crosses val="autoZero"/>
        <c:auto val="1"/>
        <c:lblAlgn val="ctr"/>
        <c:lblOffset val="100"/>
        <c:noMultiLvlLbl val="0"/>
      </c:catAx>
      <c:valAx>
        <c:axId val="72968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54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17</xdr:row>
      <xdr:rowOff>14287</xdr:rowOff>
    </xdr:from>
    <xdr:to>
      <xdr:col>10</xdr:col>
      <xdr:colOff>714375</xdr:colOff>
      <xdr:row>30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593606-81C0-4EA6-B31C-FCF498DCB6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topLeftCell="A16" workbookViewId="0">
      <selection activeCell="M25" sqref="M25"/>
    </sheetView>
  </sheetViews>
  <sheetFormatPr defaultRowHeight="15" x14ac:dyDescent="0.25"/>
  <cols>
    <col min="2" max="2" width="15.28515625" customWidth="1"/>
    <col min="3" max="3" width="16.85546875" customWidth="1"/>
    <col min="4" max="4" width="15" customWidth="1"/>
    <col min="5" max="5" width="13.7109375" customWidth="1"/>
    <col min="6" max="6" width="12.85546875" customWidth="1"/>
    <col min="10" max="10" width="17.7109375" customWidth="1"/>
    <col min="11" max="11" width="12.140625" customWidth="1"/>
    <col min="12" max="12" width="18" customWidth="1"/>
    <col min="13" max="13" width="15" customWidth="1"/>
    <col min="14" max="14" width="16.28515625" customWidth="1"/>
    <col min="15" max="15" width="16.5703125" customWidth="1"/>
    <col min="18" max="18" width="20.28515625" customWidth="1"/>
    <col min="19" max="19" width="16.5703125" customWidth="1"/>
    <col min="20" max="20" width="21.7109375" customWidth="1"/>
    <col min="21" max="21" width="17.5703125" customWidth="1"/>
    <col min="22" max="22" width="20.28515625" customWidth="1"/>
    <col min="23" max="23" width="22.42578125" customWidth="1"/>
  </cols>
  <sheetData>
    <row r="1" spans="1:23" ht="15.75" thickBot="1" x14ac:dyDescent="0.3">
      <c r="A1" s="11" t="s">
        <v>20</v>
      </c>
      <c r="B1" s="12"/>
      <c r="C1" s="12"/>
      <c r="D1" s="12"/>
      <c r="E1" s="12"/>
      <c r="F1" s="12"/>
      <c r="G1" s="13"/>
      <c r="I1" s="11" t="s">
        <v>19</v>
      </c>
      <c r="J1" s="12"/>
      <c r="K1" s="12"/>
      <c r="L1" s="12"/>
      <c r="M1" s="12"/>
      <c r="N1" s="12"/>
      <c r="O1" s="13"/>
      <c r="Q1" s="11" t="s">
        <v>19</v>
      </c>
      <c r="R1" s="12"/>
      <c r="S1" s="12"/>
      <c r="T1" s="12"/>
      <c r="U1" s="12"/>
      <c r="V1" s="12"/>
      <c r="W1" s="13"/>
    </row>
    <row r="2" spans="1:23" ht="45.75" thickBot="1" x14ac:dyDescent="0.3">
      <c r="A2" s="7" t="s">
        <v>0</v>
      </c>
      <c r="B2" s="4" t="s">
        <v>18</v>
      </c>
      <c r="C2" s="4" t="s">
        <v>17</v>
      </c>
      <c r="D2" s="7" t="s">
        <v>16</v>
      </c>
      <c r="E2" s="7" t="s">
        <v>15</v>
      </c>
      <c r="F2" s="4" t="s">
        <v>14</v>
      </c>
      <c r="G2" s="3" t="s">
        <v>13</v>
      </c>
      <c r="I2" s="7" t="s">
        <v>0</v>
      </c>
      <c r="J2" s="4" t="s">
        <v>18</v>
      </c>
      <c r="K2" s="4" t="s">
        <v>17</v>
      </c>
      <c r="L2" s="7" t="s">
        <v>16</v>
      </c>
      <c r="M2" s="7" t="s">
        <v>15</v>
      </c>
      <c r="N2" s="4" t="s">
        <v>14</v>
      </c>
      <c r="O2" s="3" t="s">
        <v>13</v>
      </c>
      <c r="Q2" s="7" t="s">
        <v>0</v>
      </c>
      <c r="R2" s="4" t="s">
        <v>18</v>
      </c>
      <c r="S2" s="4" t="s">
        <v>17</v>
      </c>
      <c r="T2" s="7" t="s">
        <v>16</v>
      </c>
      <c r="U2" s="7" t="s">
        <v>15</v>
      </c>
      <c r="V2" s="4" t="s">
        <v>14</v>
      </c>
      <c r="W2" s="3" t="s">
        <v>13</v>
      </c>
    </row>
    <row r="3" spans="1:23" x14ac:dyDescent="0.25">
      <c r="A3" s="5" t="s">
        <v>1</v>
      </c>
      <c r="B3" s="5">
        <v>1.5549999999999999</v>
      </c>
      <c r="C3" s="5">
        <v>5</v>
      </c>
      <c r="D3" s="5">
        <v>6.5549999999999997</v>
      </c>
      <c r="E3" s="5">
        <v>4.944</v>
      </c>
      <c r="F3" s="5">
        <f>E3-B3</f>
        <v>3.3890000000000002</v>
      </c>
      <c r="G3" s="1">
        <f>((C3-F3)/C3)*100</f>
        <v>32.219999999999992</v>
      </c>
      <c r="I3" s="5" t="s">
        <v>1</v>
      </c>
      <c r="J3" s="5">
        <v>1.635</v>
      </c>
      <c r="K3" s="5">
        <v>10</v>
      </c>
      <c r="L3" s="5">
        <v>11.635</v>
      </c>
      <c r="M3" s="5">
        <v>8.7650000000000006</v>
      </c>
      <c r="N3" s="5">
        <f>M3-J3</f>
        <v>7.1300000000000008</v>
      </c>
      <c r="O3" s="1">
        <f>((K3-N3)/K3)*100</f>
        <v>28.699999999999992</v>
      </c>
      <c r="Q3" s="5" t="s">
        <v>1</v>
      </c>
      <c r="R3" s="5">
        <v>0.99</v>
      </c>
      <c r="S3" s="5">
        <v>5</v>
      </c>
      <c r="T3" s="5">
        <f>R3+S3</f>
        <v>5.99</v>
      </c>
      <c r="U3" s="5">
        <v>5.6760000000000002</v>
      </c>
      <c r="V3" s="5">
        <f>U3-R3</f>
        <v>4.6859999999999999</v>
      </c>
      <c r="W3" s="9">
        <f>((T3-V3)/T3)*100</f>
        <v>21.769616026711187</v>
      </c>
    </row>
    <row r="4" spans="1:23" x14ac:dyDescent="0.25">
      <c r="A4" s="5" t="s">
        <v>2</v>
      </c>
      <c r="B4" s="5">
        <v>1.0089999999999999</v>
      </c>
      <c r="C4" s="5">
        <v>5</v>
      </c>
      <c r="D4" s="5">
        <v>6.0090000000000003</v>
      </c>
      <c r="E4" s="5">
        <v>2.9</v>
      </c>
      <c r="F4" s="5">
        <f t="shared" ref="F4:F14" si="0">E4-B4</f>
        <v>1.891</v>
      </c>
      <c r="G4" s="1">
        <f t="shared" ref="G4:G14" si="1">((C4-F4)/C4)*100</f>
        <v>62.18</v>
      </c>
      <c r="I4" s="5" t="s">
        <v>2</v>
      </c>
      <c r="J4" s="5">
        <v>1.6459999999999999</v>
      </c>
      <c r="K4" s="5">
        <v>10</v>
      </c>
      <c r="L4" s="5">
        <v>11.646000000000001</v>
      </c>
      <c r="M4" s="5">
        <v>11.112</v>
      </c>
      <c r="N4" s="5">
        <f t="shared" ref="N4:N14" si="2">M4-J4</f>
        <v>9.4660000000000011</v>
      </c>
      <c r="O4" s="1">
        <f t="shared" ref="O4:O14" si="3">((K4-N4)/K4)*100</f>
        <v>5.3399999999999892</v>
      </c>
      <c r="Q4" s="5" t="s">
        <v>2</v>
      </c>
      <c r="R4" s="5">
        <v>1</v>
      </c>
      <c r="S4" s="5">
        <v>5</v>
      </c>
      <c r="T4" s="5">
        <f t="shared" ref="T4:T14" si="4">R4+S4</f>
        <v>6</v>
      </c>
      <c r="U4" s="5">
        <v>5.6070000000000002</v>
      </c>
      <c r="V4" s="5">
        <f t="shared" ref="V4:V14" si="5">U4-R4</f>
        <v>4.6070000000000002</v>
      </c>
      <c r="W4" s="9">
        <f t="shared" ref="W4:W14" si="6">((T4-V4)/T4)*100</f>
        <v>23.216666666666661</v>
      </c>
    </row>
    <row r="5" spans="1:23" x14ac:dyDescent="0.25">
      <c r="A5" s="5" t="s">
        <v>3</v>
      </c>
      <c r="B5" s="5">
        <v>1.486</v>
      </c>
      <c r="C5" s="5">
        <v>5</v>
      </c>
      <c r="D5" s="5">
        <f>C5+B5</f>
        <v>6.4859999999999998</v>
      </c>
      <c r="E5" s="5">
        <v>4.2809999999999997</v>
      </c>
      <c r="F5" s="5">
        <f t="shared" si="0"/>
        <v>2.7949999999999999</v>
      </c>
      <c r="G5" s="1">
        <f t="shared" si="1"/>
        <v>44.1</v>
      </c>
      <c r="I5" s="5" t="s">
        <v>3</v>
      </c>
      <c r="J5" s="5">
        <v>1.8049999999999999</v>
      </c>
      <c r="K5" s="5">
        <v>10</v>
      </c>
      <c r="L5" s="5">
        <f>K5+J5</f>
        <v>11.805</v>
      </c>
      <c r="M5" s="5">
        <v>8.7929999999999993</v>
      </c>
      <c r="N5" s="5">
        <f t="shared" si="2"/>
        <v>6.9879999999999995</v>
      </c>
      <c r="O5" s="1">
        <f t="shared" si="3"/>
        <v>30.12</v>
      </c>
      <c r="Q5" s="5" t="s">
        <v>3</v>
      </c>
      <c r="R5" s="5">
        <v>1.5</v>
      </c>
      <c r="S5" s="5">
        <v>5</v>
      </c>
      <c r="T5" s="5">
        <f t="shared" si="4"/>
        <v>6.5</v>
      </c>
      <c r="U5" s="5">
        <v>6.2939999999999996</v>
      </c>
      <c r="V5" s="5">
        <f t="shared" si="5"/>
        <v>4.7939999999999996</v>
      </c>
      <c r="W5" s="9">
        <f t="shared" si="6"/>
        <v>26.246153846153852</v>
      </c>
    </row>
    <row r="6" spans="1:23" x14ac:dyDescent="0.25">
      <c r="A6" s="5" t="s">
        <v>4</v>
      </c>
      <c r="B6" s="5">
        <v>1.7509999999999999</v>
      </c>
      <c r="C6" s="5">
        <v>5</v>
      </c>
      <c r="D6" s="5">
        <f t="shared" ref="D6:D14" si="7">C6+B6</f>
        <v>6.7509999999999994</v>
      </c>
      <c r="E6" s="5">
        <v>5.1079999999999997</v>
      </c>
      <c r="F6" s="5">
        <f t="shared" si="0"/>
        <v>3.3569999999999998</v>
      </c>
      <c r="G6" s="1">
        <f t="shared" si="1"/>
        <v>32.860000000000007</v>
      </c>
      <c r="I6" s="5" t="s">
        <v>4</v>
      </c>
      <c r="J6" s="5">
        <v>1.78</v>
      </c>
      <c r="K6" s="5">
        <v>10</v>
      </c>
      <c r="L6" s="5">
        <f t="shared" ref="L6:L14" si="8">K6+J6</f>
        <v>11.78</v>
      </c>
      <c r="M6" s="5">
        <v>9.2219999999999995</v>
      </c>
      <c r="N6" s="5">
        <f t="shared" si="2"/>
        <v>7.4419999999999993</v>
      </c>
      <c r="O6" s="1">
        <f t="shared" si="3"/>
        <v>25.580000000000009</v>
      </c>
      <c r="Q6" s="5" t="s">
        <v>4</v>
      </c>
      <c r="R6" s="5">
        <v>1.72</v>
      </c>
      <c r="S6" s="5">
        <v>5</v>
      </c>
      <c r="T6" s="5">
        <f t="shared" si="4"/>
        <v>6.72</v>
      </c>
      <c r="U6" s="5">
        <v>5.5119999999999996</v>
      </c>
      <c r="V6" s="5">
        <f t="shared" si="5"/>
        <v>3.7919999999999998</v>
      </c>
      <c r="W6" s="9">
        <f t="shared" si="6"/>
        <v>43.571428571428569</v>
      </c>
    </row>
    <row r="7" spans="1:23" x14ac:dyDescent="0.25">
      <c r="A7" s="5" t="s">
        <v>5</v>
      </c>
      <c r="B7" s="5">
        <v>0.875</v>
      </c>
      <c r="C7" s="5">
        <v>5</v>
      </c>
      <c r="D7" s="5">
        <f t="shared" si="7"/>
        <v>5.875</v>
      </c>
      <c r="E7" s="5">
        <v>3.0179999999999998</v>
      </c>
      <c r="F7" s="5">
        <f t="shared" si="0"/>
        <v>2.1429999999999998</v>
      </c>
      <c r="G7" s="1">
        <f t="shared" si="1"/>
        <v>57.14</v>
      </c>
      <c r="I7" s="5" t="s">
        <v>5</v>
      </c>
      <c r="J7" s="5">
        <v>1.6439999999999999</v>
      </c>
      <c r="K7" s="5">
        <v>10</v>
      </c>
      <c r="L7" s="5">
        <f t="shared" si="8"/>
        <v>11.644</v>
      </c>
      <c r="M7" s="5">
        <v>5.9160000000000004</v>
      </c>
      <c r="N7" s="5">
        <f t="shared" si="2"/>
        <v>4.2720000000000002</v>
      </c>
      <c r="O7" s="1">
        <f t="shared" si="3"/>
        <v>57.28</v>
      </c>
      <c r="Q7" s="5" t="s">
        <v>5</v>
      </c>
      <c r="R7" s="5">
        <v>0.87</v>
      </c>
      <c r="S7" s="5">
        <v>5</v>
      </c>
      <c r="T7" s="5">
        <f t="shared" si="4"/>
        <v>5.87</v>
      </c>
      <c r="U7" s="5">
        <v>4.8109999999999999</v>
      </c>
      <c r="V7" s="5">
        <f t="shared" si="5"/>
        <v>3.9409999999999998</v>
      </c>
      <c r="W7" s="9">
        <f t="shared" si="6"/>
        <v>32.862010221465084</v>
      </c>
    </row>
    <row r="8" spans="1:23" x14ac:dyDescent="0.25">
      <c r="A8" s="5" t="s">
        <v>6</v>
      </c>
      <c r="B8" s="5">
        <v>0.99</v>
      </c>
      <c r="C8" s="5">
        <v>5</v>
      </c>
      <c r="D8" s="5">
        <f t="shared" si="7"/>
        <v>5.99</v>
      </c>
      <c r="E8" s="5">
        <v>2.7</v>
      </c>
      <c r="F8" s="5">
        <f t="shared" si="0"/>
        <v>1.7100000000000002</v>
      </c>
      <c r="G8" s="1">
        <f t="shared" si="1"/>
        <v>65.8</v>
      </c>
      <c r="I8" s="5" t="s">
        <v>6</v>
      </c>
      <c r="J8" s="5">
        <v>1.7450000000000001</v>
      </c>
      <c r="K8" s="5">
        <v>10</v>
      </c>
      <c r="L8" s="5">
        <f t="shared" si="8"/>
        <v>11.745000000000001</v>
      </c>
      <c r="M8" s="5">
        <v>6.0540000000000003</v>
      </c>
      <c r="N8" s="5">
        <f t="shared" si="2"/>
        <v>4.3090000000000002</v>
      </c>
      <c r="O8" s="1">
        <f t="shared" si="3"/>
        <v>56.91</v>
      </c>
      <c r="Q8" s="5" t="s">
        <v>6</v>
      </c>
      <c r="R8" s="5">
        <v>0.95</v>
      </c>
      <c r="S8" s="5">
        <v>5</v>
      </c>
      <c r="T8" s="5">
        <f t="shared" si="4"/>
        <v>5.95</v>
      </c>
      <c r="U8" s="5">
        <v>5.4530000000000003</v>
      </c>
      <c r="V8" s="5">
        <f t="shared" si="5"/>
        <v>4.5030000000000001</v>
      </c>
      <c r="W8" s="9">
        <f t="shared" si="6"/>
        <v>24.319327731092439</v>
      </c>
    </row>
    <row r="9" spans="1:23" x14ac:dyDescent="0.25">
      <c r="A9" s="5" t="s">
        <v>7</v>
      </c>
      <c r="B9" s="5">
        <v>0.93899999999999995</v>
      </c>
      <c r="C9" s="5">
        <v>5</v>
      </c>
      <c r="D9" s="5">
        <f t="shared" si="7"/>
        <v>5.9390000000000001</v>
      </c>
      <c r="E9" s="5">
        <v>3.2490000000000001</v>
      </c>
      <c r="F9" s="5">
        <f t="shared" si="0"/>
        <v>2.31</v>
      </c>
      <c r="G9" s="1">
        <f t="shared" si="1"/>
        <v>53.800000000000004</v>
      </c>
      <c r="I9" s="5" t="s">
        <v>7</v>
      </c>
      <c r="J9" s="5">
        <v>1.768</v>
      </c>
      <c r="K9" s="5">
        <v>10</v>
      </c>
      <c r="L9" s="5">
        <f t="shared" si="8"/>
        <v>11.768000000000001</v>
      </c>
      <c r="M9" s="5">
        <v>6.2279999999999998</v>
      </c>
      <c r="N9" s="5">
        <f t="shared" si="2"/>
        <v>4.46</v>
      </c>
      <c r="O9" s="1">
        <f t="shared" si="3"/>
        <v>55.400000000000006</v>
      </c>
      <c r="Q9" s="5" t="s">
        <v>7</v>
      </c>
      <c r="R9" s="5">
        <v>0.94</v>
      </c>
      <c r="S9" s="5">
        <v>5</v>
      </c>
      <c r="T9" s="5">
        <f t="shared" si="4"/>
        <v>5.9399999999999995</v>
      </c>
      <c r="U9" s="5">
        <v>4.8630000000000004</v>
      </c>
      <c r="V9" s="5">
        <f t="shared" si="5"/>
        <v>3.9230000000000005</v>
      </c>
      <c r="W9" s="9">
        <f t="shared" si="6"/>
        <v>33.956228956228941</v>
      </c>
    </row>
    <row r="10" spans="1:23" x14ac:dyDescent="0.25">
      <c r="A10" s="5" t="s">
        <v>8</v>
      </c>
      <c r="B10" s="5">
        <v>0.92700000000000005</v>
      </c>
      <c r="C10" s="5">
        <v>5</v>
      </c>
      <c r="D10" s="5">
        <f t="shared" si="7"/>
        <v>5.9269999999999996</v>
      </c>
      <c r="E10" s="5">
        <v>3.0310000000000001</v>
      </c>
      <c r="F10" s="5">
        <f t="shared" si="0"/>
        <v>2.1040000000000001</v>
      </c>
      <c r="G10" s="1">
        <f t="shared" si="1"/>
        <v>57.919999999999995</v>
      </c>
      <c r="I10" s="5" t="s">
        <v>8</v>
      </c>
      <c r="J10" s="5">
        <v>1.625</v>
      </c>
      <c r="K10" s="5">
        <v>10</v>
      </c>
      <c r="L10" s="5">
        <f t="shared" si="8"/>
        <v>11.625</v>
      </c>
      <c r="M10" s="5">
        <v>8.2759999999999998</v>
      </c>
      <c r="N10" s="5">
        <f t="shared" si="2"/>
        <v>6.6509999999999998</v>
      </c>
      <c r="O10" s="1">
        <f t="shared" si="3"/>
        <v>33.49</v>
      </c>
      <c r="Q10" s="5" t="s">
        <v>8</v>
      </c>
      <c r="R10" s="5">
        <v>0.88</v>
      </c>
      <c r="S10" s="5">
        <v>5</v>
      </c>
      <c r="T10" s="5">
        <f t="shared" si="4"/>
        <v>5.88</v>
      </c>
      <c r="U10" s="5">
        <v>5.556</v>
      </c>
      <c r="V10" s="5">
        <f t="shared" si="5"/>
        <v>4.6760000000000002</v>
      </c>
      <c r="W10" s="9">
        <f t="shared" si="6"/>
        <v>20.476190476190474</v>
      </c>
    </row>
    <row r="11" spans="1:23" x14ac:dyDescent="0.25">
      <c r="A11" s="5" t="s">
        <v>9</v>
      </c>
      <c r="B11" s="5">
        <v>1.5</v>
      </c>
      <c r="C11" s="5">
        <v>5</v>
      </c>
      <c r="D11" s="5">
        <f t="shared" si="7"/>
        <v>6.5</v>
      </c>
      <c r="E11" s="5">
        <v>3.5</v>
      </c>
      <c r="F11" s="5">
        <f t="shared" si="0"/>
        <v>2</v>
      </c>
      <c r="G11" s="1">
        <f t="shared" si="1"/>
        <v>60</v>
      </c>
      <c r="I11" s="5" t="s">
        <v>9</v>
      </c>
      <c r="J11" s="5">
        <v>1.8220000000000001</v>
      </c>
      <c r="K11" s="5">
        <v>10</v>
      </c>
      <c r="L11" s="5">
        <f t="shared" si="8"/>
        <v>11.821999999999999</v>
      </c>
      <c r="M11" s="5">
        <v>7.2919999999999998</v>
      </c>
      <c r="N11" s="5">
        <f t="shared" si="2"/>
        <v>5.47</v>
      </c>
      <c r="O11" s="1">
        <f t="shared" si="3"/>
        <v>45.300000000000004</v>
      </c>
      <c r="Q11" s="5" t="s">
        <v>9</v>
      </c>
      <c r="R11" s="5">
        <v>1.49</v>
      </c>
      <c r="S11" s="5">
        <v>5</v>
      </c>
      <c r="T11" s="5">
        <f t="shared" si="4"/>
        <v>6.49</v>
      </c>
      <c r="U11" s="5">
        <v>6.016</v>
      </c>
      <c r="V11" s="5">
        <f t="shared" si="5"/>
        <v>4.5259999999999998</v>
      </c>
      <c r="W11" s="9">
        <f t="shared" si="6"/>
        <v>30.261941448382128</v>
      </c>
    </row>
    <row r="12" spans="1:23" x14ac:dyDescent="0.25">
      <c r="A12" s="5" t="s">
        <v>10</v>
      </c>
      <c r="B12" s="5">
        <v>0.98499999999999999</v>
      </c>
      <c r="C12" s="5">
        <v>5</v>
      </c>
      <c r="D12" s="5">
        <f t="shared" si="7"/>
        <v>5.9850000000000003</v>
      </c>
      <c r="E12" s="5">
        <v>3.226</v>
      </c>
      <c r="F12" s="5">
        <f t="shared" si="0"/>
        <v>2.2410000000000001</v>
      </c>
      <c r="G12" s="1">
        <f t="shared" si="1"/>
        <v>55.179999999999993</v>
      </c>
      <c r="I12" s="5" t="s">
        <v>10</v>
      </c>
      <c r="J12" s="5">
        <v>1.7669999999999999</v>
      </c>
      <c r="K12" s="5">
        <v>10</v>
      </c>
      <c r="L12" s="5">
        <f t="shared" si="8"/>
        <v>11.766999999999999</v>
      </c>
      <c r="M12" s="5">
        <v>8.8019999999999996</v>
      </c>
      <c r="N12" s="5">
        <f t="shared" si="2"/>
        <v>7.0350000000000001</v>
      </c>
      <c r="O12" s="1">
        <f t="shared" si="3"/>
        <v>29.65</v>
      </c>
      <c r="Q12" s="5" t="s">
        <v>10</v>
      </c>
      <c r="R12" s="5">
        <v>0.98</v>
      </c>
      <c r="S12" s="5">
        <v>5</v>
      </c>
      <c r="T12" s="5">
        <f t="shared" si="4"/>
        <v>5.98</v>
      </c>
      <c r="U12" s="5">
        <v>5.86</v>
      </c>
      <c r="V12" s="5">
        <f t="shared" si="5"/>
        <v>4.8800000000000008</v>
      </c>
      <c r="W12" s="9">
        <f t="shared" si="6"/>
        <v>18.394648829431432</v>
      </c>
    </row>
    <row r="13" spans="1:23" x14ac:dyDescent="0.25">
      <c r="A13" s="5" t="s">
        <v>11</v>
      </c>
      <c r="B13" s="5">
        <v>0.95699999999999996</v>
      </c>
      <c r="C13" s="5">
        <v>5</v>
      </c>
      <c r="D13" s="5">
        <f t="shared" si="7"/>
        <v>5.9569999999999999</v>
      </c>
      <c r="E13" s="5">
        <v>4.32</v>
      </c>
      <c r="F13" s="5">
        <f t="shared" si="0"/>
        <v>3.3630000000000004</v>
      </c>
      <c r="G13" s="1">
        <f t="shared" si="1"/>
        <v>32.739999999999995</v>
      </c>
      <c r="I13" s="5" t="s">
        <v>11</v>
      </c>
      <c r="J13" s="5">
        <v>1.823</v>
      </c>
      <c r="K13" s="5">
        <v>10</v>
      </c>
      <c r="L13" s="5">
        <f t="shared" si="8"/>
        <v>11.823</v>
      </c>
      <c r="M13" s="5">
        <v>10.725</v>
      </c>
      <c r="N13" s="5">
        <f t="shared" si="2"/>
        <v>8.9019999999999992</v>
      </c>
      <c r="O13" s="1">
        <f t="shared" si="3"/>
        <v>10.980000000000008</v>
      </c>
      <c r="Q13" s="5" t="s">
        <v>11</v>
      </c>
      <c r="R13" s="5">
        <v>0.97</v>
      </c>
      <c r="S13" s="5">
        <v>5</v>
      </c>
      <c r="T13" s="5">
        <f t="shared" si="4"/>
        <v>5.97</v>
      </c>
      <c r="U13" s="5">
        <v>5.67</v>
      </c>
      <c r="V13" s="5">
        <f t="shared" si="5"/>
        <v>4.7</v>
      </c>
      <c r="W13" s="9">
        <f t="shared" si="6"/>
        <v>21.273031825795638</v>
      </c>
    </row>
    <row r="14" spans="1:23" ht="15.75" thickBot="1" x14ac:dyDescent="0.3">
      <c r="A14" s="6" t="s">
        <v>12</v>
      </c>
      <c r="B14" s="6">
        <v>1.034</v>
      </c>
      <c r="C14" s="6">
        <v>5</v>
      </c>
      <c r="D14" s="6">
        <f t="shared" si="7"/>
        <v>6.0339999999999998</v>
      </c>
      <c r="E14" s="6">
        <v>3.5939999999999999</v>
      </c>
      <c r="F14" s="6">
        <f t="shared" si="0"/>
        <v>2.5599999999999996</v>
      </c>
      <c r="G14" s="2">
        <f t="shared" si="1"/>
        <v>48.800000000000011</v>
      </c>
      <c r="I14" s="6" t="s">
        <v>12</v>
      </c>
      <c r="J14" s="6">
        <v>1.915</v>
      </c>
      <c r="K14" s="8">
        <v>10</v>
      </c>
      <c r="L14" s="6">
        <f t="shared" si="8"/>
        <v>11.914999999999999</v>
      </c>
      <c r="M14" s="6">
        <v>10.952</v>
      </c>
      <c r="N14" s="6">
        <f t="shared" si="2"/>
        <v>9.036999999999999</v>
      </c>
      <c r="O14" s="2">
        <f t="shared" si="3"/>
        <v>9.6300000000000097</v>
      </c>
      <c r="Q14" s="6" t="s">
        <v>12</v>
      </c>
      <c r="R14" s="6">
        <v>1.03</v>
      </c>
      <c r="S14" s="6">
        <v>5</v>
      </c>
      <c r="T14" s="8">
        <f t="shared" si="4"/>
        <v>6.03</v>
      </c>
      <c r="U14" s="8">
        <v>5.6689999999999996</v>
      </c>
      <c r="V14" s="8">
        <f t="shared" si="5"/>
        <v>4.6389999999999993</v>
      </c>
      <c r="W14" s="10">
        <f t="shared" si="6"/>
        <v>23.067993366500843</v>
      </c>
    </row>
    <row r="17" spans="1:13" ht="15.75" thickBot="1" x14ac:dyDescent="0.3"/>
    <row r="18" spans="1:13" ht="30.75" thickBot="1" x14ac:dyDescent="0.3">
      <c r="A18" s="7" t="s">
        <v>0</v>
      </c>
      <c r="B18" s="4" t="s">
        <v>22</v>
      </c>
      <c r="C18" s="4" t="s">
        <v>21</v>
      </c>
      <c r="D18" s="7" t="s">
        <v>24</v>
      </c>
    </row>
    <row r="19" spans="1:13" x14ac:dyDescent="0.25">
      <c r="A19" s="5" t="s">
        <v>1</v>
      </c>
      <c r="B19" s="5">
        <v>32.22</v>
      </c>
      <c r="C19" s="5">
        <v>28.7</v>
      </c>
      <c r="D19" s="5">
        <v>21.8</v>
      </c>
    </row>
    <row r="20" spans="1:13" x14ac:dyDescent="0.25">
      <c r="A20" s="5" t="s">
        <v>2</v>
      </c>
      <c r="B20" s="5">
        <v>62.18</v>
      </c>
      <c r="C20" s="5">
        <v>5.34</v>
      </c>
      <c r="D20" s="5">
        <v>23.2</v>
      </c>
    </row>
    <row r="21" spans="1:13" x14ac:dyDescent="0.25">
      <c r="A21" s="5" t="s">
        <v>3</v>
      </c>
      <c r="B21" s="5">
        <v>44.1</v>
      </c>
      <c r="C21" s="5">
        <v>30.12</v>
      </c>
      <c r="D21" s="5">
        <v>26.2</v>
      </c>
      <c r="M21" t="s">
        <v>23</v>
      </c>
    </row>
    <row r="22" spans="1:13" x14ac:dyDescent="0.25">
      <c r="A22" s="5" t="s">
        <v>4</v>
      </c>
      <c r="B22" s="5">
        <v>32.86</v>
      </c>
      <c r="C22" s="5">
        <v>25.58</v>
      </c>
      <c r="D22" s="5">
        <v>43.6</v>
      </c>
    </row>
    <row r="23" spans="1:13" x14ac:dyDescent="0.25">
      <c r="A23" s="5" t="s">
        <v>5</v>
      </c>
      <c r="B23" s="5">
        <v>57.14</v>
      </c>
      <c r="C23" s="5">
        <v>57.28</v>
      </c>
      <c r="D23" s="5">
        <v>32.9</v>
      </c>
    </row>
    <row r="24" spans="1:13" x14ac:dyDescent="0.25">
      <c r="A24" s="5" t="s">
        <v>6</v>
      </c>
      <c r="B24" s="5">
        <v>65.8</v>
      </c>
      <c r="C24" s="5">
        <v>56.91</v>
      </c>
      <c r="D24" s="5">
        <v>24.3</v>
      </c>
    </row>
    <row r="25" spans="1:13" x14ac:dyDescent="0.25">
      <c r="A25" s="5" t="s">
        <v>7</v>
      </c>
      <c r="B25" s="5">
        <v>53.8</v>
      </c>
      <c r="C25" s="5">
        <v>55.4</v>
      </c>
      <c r="D25" s="5">
        <v>34</v>
      </c>
    </row>
    <row r="26" spans="1:13" x14ac:dyDescent="0.25">
      <c r="A26" s="5" t="s">
        <v>8</v>
      </c>
      <c r="B26" s="5">
        <v>57.92</v>
      </c>
      <c r="C26" s="5">
        <v>33.49</v>
      </c>
      <c r="D26" s="5">
        <v>20.5</v>
      </c>
    </row>
    <row r="27" spans="1:13" x14ac:dyDescent="0.25">
      <c r="A27" s="5" t="s">
        <v>9</v>
      </c>
      <c r="B27" s="5">
        <v>60</v>
      </c>
      <c r="C27" s="5">
        <v>45.3</v>
      </c>
      <c r="D27" s="5">
        <v>30.3</v>
      </c>
    </row>
    <row r="28" spans="1:13" x14ac:dyDescent="0.25">
      <c r="A28" s="5" t="s">
        <v>10</v>
      </c>
      <c r="B28" s="5">
        <v>55.18</v>
      </c>
      <c r="C28" s="5">
        <v>29.65</v>
      </c>
      <c r="D28" s="5">
        <v>18.399999999999999</v>
      </c>
    </row>
    <row r="29" spans="1:13" x14ac:dyDescent="0.25">
      <c r="A29" s="5" t="s">
        <v>11</v>
      </c>
      <c r="B29" s="5">
        <v>32.74</v>
      </c>
      <c r="C29" s="5">
        <v>10.98</v>
      </c>
      <c r="D29" s="5">
        <v>21.3</v>
      </c>
    </row>
    <row r="30" spans="1:13" ht="15.75" thickBot="1" x14ac:dyDescent="0.3">
      <c r="A30" s="6" t="s">
        <v>12</v>
      </c>
      <c r="B30" s="6">
        <v>48.8</v>
      </c>
      <c r="C30" s="6">
        <v>9.6300000000000008</v>
      </c>
      <c r="D30" s="6">
        <v>23.1</v>
      </c>
    </row>
  </sheetData>
  <mergeCells count="3">
    <mergeCell ref="A1:G1"/>
    <mergeCell ref="I1:O1"/>
    <mergeCell ref="Q1:W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vigyan ashram</dc:creator>
  <cp:lastModifiedBy>DIC</cp:lastModifiedBy>
  <dcterms:created xsi:type="dcterms:W3CDTF">2018-12-27T14:26:57Z</dcterms:created>
  <dcterms:modified xsi:type="dcterms:W3CDTF">2019-03-14T04:41:31Z</dcterms:modified>
</cp:coreProperties>
</file>